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rdeusers\ChinnockJ$\My Documents\"/>
    </mc:Choice>
  </mc:AlternateContent>
  <xr:revisionPtr revIDLastSave="0" documentId="8_{E7E72FEF-5606-4344-9F19-46B7280DE2A7}" xr6:coauthVersionLast="36" xr6:coauthVersionMax="36" xr10:uidLastSave="{00000000-0000-0000-0000-000000000000}"/>
  <bookViews>
    <workbookView xWindow="0" yWindow="0" windowWidth="17490" windowHeight="7590" xr2:uid="{00000000-000D-0000-FFFF-FFFF00000000}"/>
  </bookViews>
  <sheets>
    <sheet name="Form responses 1" sheetId="1" r:id="rId1"/>
    <sheet name="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 i="2" l="1"/>
  <c r="E5" i="2" s="1"/>
  <c r="B25" i="2"/>
  <c r="E40" i="1"/>
  <c r="D5" i="2" l="1"/>
</calcChain>
</file>

<file path=xl/sharedStrings.xml><?xml version="1.0" encoding="utf-8"?>
<sst xmlns="http://schemas.openxmlformats.org/spreadsheetml/2006/main" count="567" uniqueCount="388">
  <si>
    <t>Timestamp</t>
  </si>
  <si>
    <t>Q1 - Resident Town/Village</t>
  </si>
  <si>
    <t>Q2 - Where the conversation took place</t>
  </si>
  <si>
    <t>Q3 - How many people were present at the conversation</t>
  </si>
  <si>
    <t>Q4 - Gender</t>
  </si>
  <si>
    <t xml:space="preserve">Q5 - Age </t>
  </si>
  <si>
    <t>Q6 - Record any health conditions IF disclosed during the course of the conversation</t>
  </si>
  <si>
    <t>Q7 - What do you like or enjoy about living in this community?</t>
  </si>
  <si>
    <t xml:space="preserve">Thinking about your own health and wellbeing, how do you ensure you keep well - 
Q8 - What support do you use to help keep well? </t>
  </si>
  <si>
    <t>Q8a - If accessing support ask - Tell me about people or activities in your community that help.</t>
  </si>
  <si>
    <t xml:space="preserve">Q8b - No support - What would help you feel more involved? </t>
  </si>
  <si>
    <t>Q9 - Are there any issues that make this difficult for you?</t>
  </si>
  <si>
    <t>Q10 - Is there anything you think could help or improve this for you?</t>
  </si>
  <si>
    <t>Q11 - Anything else that impacts on your health and wellbeing – not just the NHS or Social Services?</t>
  </si>
  <si>
    <t>Drewsteignton</t>
  </si>
  <si>
    <t>Chagford - Chagford Surgery</t>
  </si>
  <si>
    <t>Male</t>
  </si>
  <si>
    <t>55 - 74</t>
  </si>
  <si>
    <t>NA</t>
  </si>
  <si>
    <t>Extraordinary natural beauty. Close sense of community.</t>
  </si>
  <si>
    <t>Diet, exercise, diversity of activity, spirituality.</t>
  </si>
  <si>
    <t>Local church.</t>
  </si>
  <si>
    <t>No</t>
  </si>
  <si>
    <t>Involvement of younger people</t>
  </si>
  <si>
    <t>Golf course at Bovey Castle!</t>
  </si>
  <si>
    <t>Moretonhampstead</t>
  </si>
  <si>
    <t>Female</t>
  </si>
  <si>
    <t>Hypertension</t>
  </si>
  <si>
    <t>Enjoys the rurality, walking on the moor, nice community, dog walking</t>
  </si>
  <si>
    <t>Regularly walking and doing an exercise class every week which keeps stress down, reading</t>
  </si>
  <si>
    <t xml:space="preserve">Don't access support  as I don't feel I need it but I might ask to be referred to a social prescriber if I needed, or research activities on the internet </t>
  </si>
  <si>
    <t>N/A</t>
  </si>
  <si>
    <t>19 - 34</t>
  </si>
  <si>
    <t>none</t>
  </si>
  <si>
    <t>Easy links to nature, moors, beaches, Moretonhampstead Sports Centre for Spinning</t>
  </si>
  <si>
    <t>Talking to friends and family, very aware of mind and body</t>
  </si>
  <si>
    <t>Acupuncture for stress release</t>
  </si>
  <si>
    <t>Free talking therapy /drop-in ; Young people need free talking therapy, and empowerment workshops.  Public transport is a big issue in our community</t>
  </si>
  <si>
    <t>Brain damage and other injuries from a car crash, used to be very active, but now uses a wheelchair</t>
  </si>
  <si>
    <t>Chagford is a good community and has a broad range of people</t>
  </si>
  <si>
    <t>The surgery in Chagford have been very good</t>
  </si>
  <si>
    <t xml:space="preserve">Don't attend any activities in the community </t>
  </si>
  <si>
    <t>More communication between doctors about his condition, perhaps a social group</t>
  </si>
  <si>
    <t xml:space="preserve">Accessibility getting around Chagford </t>
  </si>
  <si>
    <t>as above</t>
  </si>
  <si>
    <t>Okehampton</t>
  </si>
  <si>
    <t>Okehampton Hospital</t>
  </si>
  <si>
    <t xml:space="preserve">Osteo arthritis, rheumatoid arthritis, acute pain, depression and anxiety, </t>
  </si>
  <si>
    <t>great community, lots going on if you look for it, beautiful surroundings</t>
  </si>
  <si>
    <t>join in things - lot sof groups, connect with people</t>
  </si>
  <si>
    <t>Singing for Wellness, MH support group</t>
  </si>
  <si>
    <t>health</t>
  </si>
  <si>
    <t>?</t>
  </si>
  <si>
    <t>weather, news, social media</t>
  </si>
  <si>
    <t xml:space="preserve">fibro, osteo arthritis, stage 3 cancer in remission, </t>
  </si>
  <si>
    <t>going out</t>
  </si>
  <si>
    <t>beautiful moors, exercise bike, dance</t>
  </si>
  <si>
    <t>HOPE course, going out for lunch with fibro group, wellbeing cafe, Ockment centre, Job club</t>
  </si>
  <si>
    <t>health, transport, not able to walk</t>
  </si>
  <si>
    <t>more regular buses</t>
  </si>
  <si>
    <t>noise, weather, fibro fog, social media pressure</t>
  </si>
  <si>
    <t>Highampton</t>
  </si>
  <si>
    <t xml:space="preserve">fibro, osteo arthritis, high blood pressure, B12 deficiency, </t>
  </si>
  <si>
    <t xml:space="preserve">moors, tarka trail, </t>
  </si>
  <si>
    <t>doesn't get out much now so isolated, used to walk but can't now,</t>
  </si>
  <si>
    <t xml:space="preserve">fibro peer support group, online fibro group, grandchildren, </t>
  </si>
  <si>
    <t xml:space="preserve">too busy on the farm, work commitments, pain, </t>
  </si>
  <si>
    <t>more activities or groups for woman in farming not just men,</t>
  </si>
  <si>
    <t>weather, stress, social media</t>
  </si>
  <si>
    <t xml:space="preserve">Okehampton </t>
  </si>
  <si>
    <t xml:space="preserve">Youth Council Meeting Town Hall Fore Street Okehampton </t>
  </si>
  <si>
    <t>0 - 18</t>
  </si>
  <si>
    <t xml:space="preserve">Asthma </t>
  </si>
  <si>
    <t>The youth council like the "village" like nature of Okehampton, where you know everyone and everyone says hello. They also liked the green spaces and park in Okehampton and the newly reopened railway which gave them easy access to Exeter</t>
  </si>
  <si>
    <t>The youth council discussed doing PE at school as well as walking on Dartmoor as well as the hilly nature of Okehampton makes it a work out just walking to and from school.</t>
  </si>
  <si>
    <t>The Youth Council talked about the Okehampton Community Dance Project, OCRA Room 13 The Youth Council and Brownies and Rainbows as actives they took part in that helped them,</t>
  </si>
  <si>
    <t xml:space="preserve">Hospital reopening would help access medical services as well as the "prison like" fencing at school making them feel trapped. </t>
  </si>
  <si>
    <t xml:space="preserve">The Youth Councillors felt that the DMAT was an issue that made it difficult for them accessing support as it had been cut in school and the teachers were not feeling supported so not able to support them. They also felt that the uniform could hold them back restricting what they felt comfortable doing. </t>
  </si>
  <si>
    <t>They did not have any thoughts on this</t>
  </si>
  <si>
    <t>Homework stresses, the curriculum in general and their teachers not being enough of them to support them or that the teachers were stresses so were unable to support them</t>
  </si>
  <si>
    <t>Honiton</t>
  </si>
  <si>
    <t>Community Centre</t>
  </si>
  <si>
    <t>Male, Female</t>
  </si>
  <si>
    <t>35 - 54</t>
  </si>
  <si>
    <t xml:space="preserve"> Autonomic failure, epilepsy,  Autism, psoriasis , spinal damage,  </t>
  </si>
  <si>
    <t xml:space="preserve">-Places are more accessible on the whole.
-Coffee shops. 
-The primary school is great with my little boy. 
-Making new friends. 
-	Friends and social life
-	Church
-	Groups for support
-	Craft groups
-	729 club (for adults with learning disabilities)
-	Being able to catch the bus and train to different places
</t>
  </si>
  <si>
    <t xml:space="preserve">-Talk to my partner. 
-Take my medication. 
-Chat with my Mum about things- she has helped me work through a lot. 
--Carer/support worker. 
-Partner is really helpful.
-Am trying to get out a bit more.
-	Walking
-	Baking cakes
-	Group on a Thursday
-	Talk to people
-	Meet people for coffee
-	Church
-	Movies
-	Time with family
-	Eat good food and try to cook healthy meals
-	Not eating too much sugar
-	Talk to people like my friends and support worker
-	Get out and about to groups and find things to do
-	Knitting
-	Get support from carers
-	Try to get to bed early
-	Play badminton
-	Have check ups with my doctor
-	Go to doctor when I feel sick
</t>
  </si>
  <si>
    <t xml:space="preserve">- Local church group. 
- Support work and care every day.
-	Parental Minds group for parents of neurodiverse children
-	Church
-	Family
-	Art Gallery and community centre creative group 
-	Groups in the town
-	Support workers and carers
-	Doctors and nurses
-	Family (Mum, brother etc)
</t>
  </si>
  <si>
    <t xml:space="preserve">-	Access to shops is sometimes impossible and some aisles are too cramped and small.
-	 Buses are inaccessible for my chair. 
-	Lots of helpful services have been closed. 
-	Judgement from people.
-	Funny looks, laughing etc is really hard.
-	Waiting ages for appointments and results.
-	Poor communication between services.
-	Rude and ignorant people
-	Waiting for things like appointments
-	Not enough money to do things
-	Not enough money for groups to run
-	Not enough to do in the day
-	People don't understand us
-	Sometimes I feel lonely
-	People don’t listen
-	I find it hard to lose weight
-	Lots of things have closed now
</t>
  </si>
  <si>
    <t>-	More drop kerbs for wheel chair.
-	Education for people so they understand what it’s like for someone with a disability.
-	People taking more time to understand me as a person with all I have been through. 
-	People having more time and respect</t>
  </si>
  <si>
    <t xml:space="preserve">-	Autonomic failure
-	Son being bullied
-	Me being bullied
-	Being in a wheelchair
-	Son having additional needs- it's full on and hard work.
-	Being on my own
-	Not being able to drive
</t>
  </si>
  <si>
    <t>Manaton</t>
  </si>
  <si>
    <t>Manaton Parish Hall</t>
  </si>
  <si>
    <t>75+</t>
  </si>
  <si>
    <t>it's a very supportive community, with lovely neighbours who all help out. It is the nature of being somewhere that people all help one another that participant enjoys</t>
  </si>
  <si>
    <t xml:space="preserve">A mixture of some self propagated support - e.g at home hobbies to encourage wellbeing (in this case playing music and instruments). Also use NHS services, specifically the GP surgery in Moretonhampstead, which is always helpful, timely and great. Also use some community organised events/clubs to help wellbeing, particularly yoga classes in the local parish hall. </t>
  </si>
  <si>
    <t>Activities in the local area and by the local community are always helpful for wellbeing. Particularly go on walks through the local countryside all the time, and attend yoga classes in the parish hall.</t>
  </si>
  <si>
    <t xml:space="preserve">Due to worsening eyesight, will only drive locally. This means that whilst participant used to drive to further afield to Exeter and other locations to participate in activities for their wellbeing and attend appointments, this is no longer possible, and with only 1 local bus a week, this means that they fear being isolated and no way to get to the appointments and places that they need to. </t>
  </si>
  <si>
    <t>More buses or transport links would be the main solution</t>
  </si>
  <si>
    <t>Despite the issues of living rurally on transport etc, thinks the benefits of being on Dartmoor and in the beautiful countryside, beautiful walks readily available, has a great impact on wellbeing</t>
  </si>
  <si>
    <t>Manaton (response 2)</t>
  </si>
  <si>
    <t>Manaton parish hall</t>
  </si>
  <si>
    <t xml:space="preserve">The closeness to the Moors and the countryside. A tight knit community </t>
  </si>
  <si>
    <t xml:space="preserve">Use the NHS for health, but also local community groups/events for wellbeing </t>
  </si>
  <si>
    <t>In terms of NHS, use the health centre in Bovey Tracey, although has had a mix of both good and bad experiences with this surgery. Uses other local activities which are organised by the Manaton community too, e.g events and markets in the parish hall to meet and socialise</t>
  </si>
  <si>
    <t xml:space="preserve">The state of the roads makes it a trial to get in and out of the house due to the danger and difficulty of driving with so many large pot holes. Avoids going out due to this. 
Also worried about driving ability diminishing due to worse eyesight from aging, and there being no available public transport in the area. This leaves residents to rely on friends, family, neighbours or expensive taxis to leave the village and access any support, and losing independence because of this. 
Worries that online systems used by the NHS for booking appointments, prescriptions etc can lead to issues for many older people who are not digitally skilled. </t>
  </si>
  <si>
    <t xml:space="preserve">Apart from the state of the roads improving so that residents are more confident to drive, was unsure how to improve barriers. Participant emphasises that despite difficulties, they know they are happier living here in the rural area, and whilst they know the barriers faced by rural areas, but would still pick to live here because of the joy it brings. 
</t>
  </si>
  <si>
    <t>When participant was younger, there used to be more activities within the village itself (e.g sports clubs, youth clubs). However, the rising cost of housing has meant no younger families have moved into the village, changing the demographic to be much more elderly and losing clubs like these along the way. Participant believes that when more activities were taking place at a community level, the village was more fun and wellbeing was better.</t>
  </si>
  <si>
    <t>Manaton (response 3)</t>
  </si>
  <si>
    <t xml:space="preserve">The support from the community. The community are always there to support those in need, and if you are willing to join in, you can always be accepted into the community. </t>
  </si>
  <si>
    <t>Mixture of NHS services for medical/health support, and support for overall happiness and wellbeing through attending community social and exercise groups</t>
  </si>
  <si>
    <t xml:space="preserve">Medical/health support through the Health Centre in Moretonhampstead, who participant believes is a great GP and always helpful. 
Also non medical and community support through attending social and exercise groups - e.g yoga classes in the parish hall, or other events such as monthly markets and coffee mornings for overall happiness and wellbeing. 
Participant encourages and enjoys when NHS combines and collaborates with other groups, such as charity groups to signpost to community activities, or offers alternative therapies - e.g has been referred by doctor to a local acupuncture  </t>
  </si>
  <si>
    <t>You need to be able to drive in this area in order to access services for health and wellbeing. There is only 1 bus a week, so outside of this residents often rely on the community to help out - e.g participant is part of a group which offers hospital transport and which collect prescriptions for local residents. But this is organised by themselves, and without this initiative, or when these volunteers are no longer able to do this, residents may be unable to get out and access services. 
Also is a carer for disabled husband, and worries about caring responsibilities. When unable to drive, there is the worry of having to rely on a restricted bus service or expensive taxis. There are also others in the village who find getting a carer to reliably come out to such a rural location very difficult or near impossible, and participant worries that this would be the case for her too if and when needed. Currently has to rely solely on family members to assist with caring responsibilities for her husband because of this, but is conscious that she doesn't want this to be the case as family members have their own lives and responsibilities outside of this too.</t>
  </si>
  <si>
    <t xml:space="preserve">More transport options, e.g more buses, would be great, but knows this is difficult to organise. Suggests that bringing back some smaller and local hospitals would be useful, as these have been shut down in recent years, but would be much easier to get to than the main hospitals further away. 
There used to be more clubs and activities within the local community (e.g sports clubs, youth clubs), whereas now they have disappeared. This means lots of residents, particularly those with children, travel out more for wellbeing activities. Having more activities locally and people not always having to travel out would be great and reduce barriers to people accessing these. It may also encourage more young people to move to the area.
</t>
  </si>
  <si>
    <t xml:space="preserve">Having a close knit community is great, as people are so supportive and have lived here for so long, meaning things such as hospital travel, prescription pickup and some social groups are organised by the community itself. </t>
  </si>
  <si>
    <t>Manaton (response 4)</t>
  </si>
  <si>
    <t>Having such a close community that is willing to help and support</t>
  </si>
  <si>
    <t>For health, utilise NHS GP in Bovey Tracey. Also thinks other groups, e.g community groups and activities help wellbeing overall. Also use some alternative therapies for health such as a Chiropractor</t>
  </si>
  <si>
    <t>Attends local community groups such as walking groups for exercise and book circles for socialising. Also uses alternative therapies available in the area - in particular, a chiropractor</t>
  </si>
  <si>
    <t>Due to difficulties with and lack of local public transport (only 1 bus a week), can often feel trapped and lack the social side of getting out for wellbeing activities. This restricts residents to only activities in the very local area only to help their mental wellbeing, and makes it difficult to physically access other health and wellbeing services e.g visiting the doctors, getting to hospital</t>
  </si>
  <si>
    <t>a better bus service, or a small shop in the area (although participant appreciates that this there is a reason these don't already exist, due to the small population), but the large barrier still remains to be physical access to services and activities which are not within walking distance</t>
  </si>
  <si>
    <t>lack of local transport and physical access to services has a negative impact. Local community groups (e.g walking groups, book clubs) has a positive impact on overall emotional wellbeing.</t>
  </si>
  <si>
    <t>Moretonhampstead (response 1)</t>
  </si>
  <si>
    <t>Moretonhampstead Community Club</t>
  </si>
  <si>
    <t>It's very friendly, and a strong community spirit from being somewhere small</t>
  </si>
  <si>
    <t>Mixture of NHS and health centred facilities, and other local Moretonhampstead facilities for more general health and wellbeing</t>
  </si>
  <si>
    <t>Attends the local health centre for GP services, and uses the local pharmacy. Lots of local facilities and clubs which aid wellbeing too, particularly the opening of a post office has been extremely helpful for the community and removing a stress about leaving the local area for this. Also mentioned the use of local allotments for health and wellbeing. Discussed how important the use of either free or subsidised transport is in being able to access healthcare services, as often need to travel for these - this participant often uses an organisation called Moorcare.</t>
  </si>
  <si>
    <t>Transport was the main issue discussed, as there isn't a wide range of buses available to get you to the needed destination. The cost of taxis was deemed too high to be a sustainable way to travel to healthcare facilities and appointments. Instead, subsidised transport through organisation Moorcare is the preferred way to travel.
Also discussed how digital literacy can be a barrier for some. Although in person in the health centre is still the preferred way to make appointments, many are happy enough to make appointments via phone call, but a digital ask further than this (e.g online appointments, ordering prescriptions online) is something which is generally avoided.</t>
  </si>
  <si>
    <t>would like phone services for NHS to be streamlined. It was felt that in the past, you got through to talk to a person straight away, whereas now calls always present a list of options to press when calling depending on what you need, and this was something which can be confusing.</t>
  </si>
  <si>
    <t>Effect of transport options mentioned again, and the need for subsidised transport options to get to/from healthcare appointments. 
Also mentioned the need for opportunities for people to talk, socialise and have space to open up and discuss any issues. Participant mentioned the presence of local police within the community, consistent and frequent social groups where people see each other often.</t>
  </si>
  <si>
    <t>Moretonhampstead (response 2)</t>
  </si>
  <si>
    <t>The community spirit, everybody helps one another</t>
  </si>
  <si>
    <t>Using the NHS services available - the local health centre</t>
  </si>
  <si>
    <t>Great to have a local health centre. Also go to some local community groups - e.g Friendly Fridays run by Wellmoor (a local charity)</t>
  </si>
  <si>
    <t>did not name any issues at present</t>
  </si>
  <si>
    <t>can't think of anything specific, very lucky in Moretonhampstead to have so many local facilities available, so have access to most things</t>
  </si>
  <si>
    <t>not disclosed</t>
  </si>
  <si>
    <t>Moretonhampstead (response 3)</t>
  </si>
  <si>
    <t>Moretonhampstead community club</t>
  </si>
  <si>
    <t>The mix of people in the village, and everyone is very accepting and friendly - and the good number of pubs always helps!</t>
  </si>
  <si>
    <t>mixture of NHS healthcare services and local wellbeing based community groups and activities</t>
  </si>
  <si>
    <t>Use the local health centre and pharmacy. Also attend lots of societies and clubs to help health and wellebeing e.g community allotment, community shed, coffee mornings, carer services (particularly NEDCare). Also pointed out that Moretonhampstead has a variety of facilities which mean it's not difficult to access good food shops, social spaces (such as pubs), and exercise spaces like the local pool</t>
  </si>
  <si>
    <t xml:space="preserve">Whilst the health centre is prominent and used for physical health, and other clubs/societies are common, finds that facilities for mental health help are harder to find and access. 
Transport is an issue, particularly when needing to access Exeter later in the afternoon/evening - whilst there are a couple of buses throughout the morning/lunchtime, there is no public transport back into Moretonhampstead past late afternoon, and this highly restricts the ability to access services which are further afield. As Moretonhampstead has only a GP service, often people need to access other healthcare facilities which require transport. </t>
  </si>
  <si>
    <t xml:space="preserve">Although local facilities are good, continuing to expand these would always be helpful - e.g more shops, more healthcare facilities (e.g not having to travel to access things like physio).
And more travel options - whether that is more buses, or more subsidised travel options.  </t>
  </si>
  <si>
    <t>Did not answer</t>
  </si>
  <si>
    <t>Moretonhampstead (response 4)</t>
  </si>
  <si>
    <t>Moreotnhampstead Community Club</t>
  </si>
  <si>
    <t>The community is close, and is a 'listening' community - opinions are often heard and people offer to help where needed.
Also the number of facilities in the area is very good (e.g local food shops, pubs, sports centre, post office)</t>
  </si>
  <si>
    <t>Uses NHS for healthcare through the local health centre. Also attends a lot of health and wellbeing related social groups/activities</t>
  </si>
  <si>
    <t>Believes that having a development trust (the Moretonhampstead Development Trust) means there are a lot of initiatives set up in the area which greatly help general wellbeing, and participant cited multiple activities in the community which they attend, all run by local charity Wellmoor. For example, the community shed, day trips out, friday coffee mornings - all these social groups and opportunities to connect with others greatly help wellbeing. Participant stressed however that regularity and frequency of these types of events is important, as they only help long term wellbeing if they are regular and consistent, as it means you know you have a socialising activity to look forward to. 
Also mentioned the importance of having sensitive access to information. There are lots of areas of signposting help in informal ways - e.g posters and leaflets left in telephone boxes, leaflets about different worries (e.g financial issues, mental health etc) left out on tables at coffee mornings. This means you can have access and pick up information without it being a big deal, and encourages you to look at this sort of help. 
Also being so close to nature and the outside being such an important part of life on Dartmoor aids wellbeing - and health as it encourages walks.</t>
  </si>
  <si>
    <t>No issues raised</t>
  </si>
  <si>
    <t xml:space="preserve">Having the local hospital open would be an improvement. This local hospital means more access to healthcare facilities without struggling to find transport out of Dartmoor, which can be difficult. </t>
  </si>
  <si>
    <t>Community spaces is felt to be of big importance. Throughout the conversation, participant mentioned multiple activities and social groups, but in particular highlights that making sure the library stays open is extremely important and affects the whole community as they hold a lot of events.</t>
  </si>
  <si>
    <t>Moretonhampstead (response 5)</t>
  </si>
  <si>
    <t>It's really supportive and sociable, and so much going on that you can't get out to all of it. It's easy to get out - the bus service is good enough. It's also easy to walk out into nature and the countryside, and Moretonhampstead has lots of facilities for the area (e.g pool, school health centre, post office all mentioned)</t>
  </si>
  <si>
    <t xml:space="preserve">Husband has recently had to move into a care home, meaning caring responsibilities have lessened, and has had to make an effort to get out and reconnect with others to help mental health. Now attends lots of community groups to aid overall health and wellbeing - asserts that these clubs are extremely important for health and wellbeing, as they laugh, socialise and have a good time, making them feel connected and less alone. </t>
  </si>
  <si>
    <t>Listed a number of community groups for socialising and exercising which help general wellbeing and make them feel connected to the community - walking groups, visiting the library, carers group, memory café, history society, film club, affordable food club, and activities run by local charity Wellmoor (e.g day trips, friday coffee mornings). Also uses a local organisation (Moorcare) for subsidised transport to be able to reach healthcare appointments outside of Moretonhampstead when needed.</t>
  </si>
  <si>
    <t xml:space="preserve">If you don't drive it can be an issue, as public transport isn't really frequent and taxis are expensive. Many people in the area are ageing and are worried about no longer being able to drive. This makes it difficult to access all the needed facilities which are outside of Moretonhampstead. 
Also finds issues in the accessibility of areas in Moretonhampstead - in particular the pavements are often not suitable for wheelchairs, due to being too bumpy and not wide enough, which makes it very difficult to get her husband out of his care home and joining in the community, thereby affecting his wellbeing. </t>
  </si>
  <si>
    <t xml:space="preserve">Improvements in the accessibility of pavements and ramps into needed areas. </t>
  </si>
  <si>
    <t>Chagford</t>
  </si>
  <si>
    <t xml:space="preserve">It's very friendly. Love being around so much wildlife and nature. It also has a lot of facilities compared to other places in the area. </t>
  </si>
  <si>
    <t xml:space="preserve">Mixture of NHS services and other community groups/societies/clubs for wellbeing. </t>
  </si>
  <si>
    <t>The Health Centre is good. Also so many clubs/societies which improve overall wellbeing - being able to get out, have a laugh, socialise, connect with others and see them frequently greatly helps wellbeing. Mentioned memory café, library, church, and events run by local charity Wellmoor for this - e.g friday coffee mornings</t>
  </si>
  <si>
    <t xml:space="preserve">Whilst the health centre is good, have to go out of the area for any additional NHS services needed, which can be difficult with transport and timing </t>
  </si>
  <si>
    <t>More NHS services in the area</t>
  </si>
  <si>
    <t>Community groups were extremely important, as they offer the opportunity to socialise, exercise (e.g seated dance classes at coffee mornings, walking groups), and to generally connect with others and feel part of the community, meaning everyone feels welcome and supported</t>
  </si>
  <si>
    <t>Christow/Dunsford/Ashton</t>
  </si>
  <si>
    <t>Teign Valley Community Hall, Christow</t>
  </si>
  <si>
    <t>55 - 74, 75+</t>
  </si>
  <si>
    <t>Kidney Disease, Angina, Dementia</t>
  </si>
  <si>
    <t>Community well supported, friendly helpful neighbours and community</t>
  </si>
  <si>
    <t>Easy to access GP surgery and transport can be provided by Acorn. They are key to older people staying connected and supported</t>
  </si>
  <si>
    <t>Acorn is the main community support (coffee mornings, lunch clubs, outings, transport) but group also mentioned an art group in Dunsford, WI, local history group,  Men in Sheds, NACTA trips to Sainsbury's once a week.
There are other people in the area who are single and who don't access services in the community. Issues lack of motivation and not "giving things a go"</t>
  </si>
  <si>
    <t>Support is usually available but there is no local care agency in the local area. Carers sometimes come from as far away as Okehampton. One private carer in the area but she doesn't have a car so her availability is limited.</t>
  </si>
  <si>
    <t>Care is sometimes not available or not soon enough.</t>
  </si>
  <si>
    <t>Home care being more available locally. Most people felt that those providing home care do not spend enough time with a person. One person said that the carer spent just 18 minutes to wash, dress and feed her. Also the timings of carers didn't always work and a 4 hour allotted time slot for a visit is too big. 8.00am is also far too early for someone needing care and the carers were different every time they visited - so no continuity and no time to spend talking, listening to other issues that might be affecting a persons health/wellbeing.</t>
  </si>
  <si>
    <t>Many of the group had not visited a dentist for a long time because they couldn't get an NHS appointment or couldn't afford treatment.
There were a few cases where a letter confirming an NHS appointment arrived after the date of the appointment. Many of the group do not engage digitally and the area also doesn't have reliable internet coverage.</t>
  </si>
  <si>
    <t>Lustleigh</t>
  </si>
  <si>
    <t>Participant's home</t>
  </si>
  <si>
    <t>The people, the comradery, being out in nature and the countryside. Fairly good facilities for a small village, including the village shop which is crucial for those who can't travel out.</t>
  </si>
  <si>
    <t xml:space="preserve">Take advantage of the environment and being so close to nature to go on lots of walks and keep fit. Try and eat well.
Use all the local facilities (e.g post office, shop, subsidised/volunteer drivers) - these facilities are integral to wellbeing, as often cannot travel out of the village to access these elsewhere, meaning if these local facilities close, become more isolated and less independent. 
Also lots of self motivated things to improve wellbeing overall and mental health, e.g hobbies.
Use NHS GP and some other healthcare services (e.g acupuncture, osteopath). </t>
  </si>
  <si>
    <t xml:space="preserve">Good organisation by the community to help one another and put systems in place - e.g systems and volunteers in place to pick up prescriptions on behalf of Lustleigh residents and deliver them to the local shop, where residents can then pick them up without having to travel out of lustleigh to the closest pharmacy.
Lustleigh Association of Drivers (LADs) is a big help. This is a community run transport option with volunteer drivers, where users pay a very small fee. Use this as an option frequently for travel to/from healthcare appointments and to social outings. Use this transport to organise a monthly coffee morning for those who can't drive out, in an attempt to make sure people can still socialise.
Support also received from the RNIB, which has helped greatly. </t>
  </si>
  <si>
    <t xml:space="preserve">Buses do run, but the timings are often not useful for connections to other buses/areas, and they also don't drop you in the centre of the village, so this is difficult for those who cannot walk very far. 
As often use the Lustleigh Association of Drivers (a community run transport option with volunteer drivers), this has to be booked in advance and only available on weekdays, so can't do anything spontaneously or organise last minute. This often clashes with when vaccinations are offered and asked to come to weekend appointments for this. 
Travel in general is difficult, and often feels you are forgotten or uncared for once you get to an age that you are unable to drive or walk far - it means you stop being able to see friends, and go to local events because you need travel even for a short distance. </t>
  </si>
  <si>
    <t xml:space="preserve">Previously a local surgery was available 1 or 2 days a week (pop up style run by a GP surgery in a neighbouring village), which was really useful, avoided the extra admin and cost of travelling out to the main GP surgery, and stopped people from Lustleigh clogging up the waiting rooms of the main GP surgery. 
Expansion of community transport options, to make sure there are enough services for everyone and that it is available of a weekend too. 
More social activities so people don't lose social connection and become isolated - particularly during the day in the local area. Night time activities seem to be more popular than ever (e.g events based on drinks/pub in the evening), but this excludes a lot of the elderly population who aren't confident or too tired to go out in the evening. </t>
  </si>
  <si>
    <t>Living in the centre of the village, where I can easily get out to the local facilities and see others. Those that live on the edge of the village are more isolated. 
Having a pet makes a big difference to health and wellbeing - having a dog means you have to get up and go out for a bit, and provides a routine</t>
  </si>
  <si>
    <t>Lustleigh (response 2)</t>
  </si>
  <si>
    <t>Lustleigh - participant's home</t>
  </si>
  <si>
    <t>Good community feel and can always ask neighbours for help if needed. Like being out in the countryside. Good local facilities, especially having a village shop.</t>
  </si>
  <si>
    <t xml:space="preserve">Use Moretonhampstead Health Centre. 
self motivated ideas to help wellness - e.g keeping up with hobbies. Attend some local events/coffee morning to keep socialising for wellness, but extremely limited in this due to needing transport into the village centre to attend. </t>
  </si>
  <si>
    <t>Local people and community cooperate well to help out - e.g prescriptions collected from the pharmacy in another village and delivered to a local shop so that Lustleigh residents don't need transport out of the village to collect their medicines. 
Use a local community transport organisation - Lustleigh Association of Drivers (LADs) to organise transport to healthcare appointments
Neighbours are always willing to help if needed.</t>
  </si>
  <si>
    <t>Transport to and from events so that can actually join in the local events rather than being isolated.</t>
  </si>
  <si>
    <t xml:space="preserve">Technology can be an issue - can't do it at all, so things like sending a picture  of a skin issue to the doctor is impossible. Also find it difficult to deal with long and circular answerphone messages where I need to press certain buttons for different options, this can be quite stressful. However, happy to have a call from the GP as a telephone appointment instead of having to go into the surgery. 
Terrible mobile phone signal in the area means people often have issues or are worried about how to contact the emergency services when in need. Mobile phones cut out constantly. </t>
  </si>
  <si>
    <t xml:space="preserve">Having more local hospitals back, as this would mean not having to organise travel so far afield. </t>
  </si>
  <si>
    <t>Generally feeling isolated and the inaccessibility of services/events in the area due to lack of transport options</t>
  </si>
  <si>
    <t>Lustleigh (response 3)</t>
  </si>
  <si>
    <t>Bipolar II Disorder</t>
  </si>
  <si>
    <t>Friendly support from neighbours. Village activities to get involved in. Access to local facilities (e.g village shop and post office)</t>
  </si>
  <si>
    <t xml:space="preserve">Being honest and open with friends and neighbours in the village about mental health challenges. Would rather lean on family and friends for support than any official NHS or other healthcare groups for support with mental health. </t>
  </si>
  <si>
    <t>Being part of a book club which has monthly meetups. Fellow dog walkers.</t>
  </si>
  <si>
    <t>Difficulty in accessing some of the support available, particularly local village activities due to lack of spare time because of commitment to work and family. Working also means that cannot often attend village activities as they are on at times of day when working.
Knowing the best places to look for information on services and other events to help wellbeing is a barrier. Within the local rural area, people often use more 'old school' methods to promote groups/activities such as noticeboards, village magazine and displays in village shops. Knowing where to find other information on services further afield/less local services, including where to find information online, is tricky.</t>
  </si>
  <si>
    <t xml:space="preserve">popular groups/clubs running at multiple different times, so I can join around my work shift pattern and activities are more accessible to all. </t>
  </si>
  <si>
    <t>social connections, family support and friends. Having local facilities (e.g shops, pubs) is important, as it provides safe places for public meeting, events and socialising, such as book club. Without these spaces, socialising and connection with others would become much more limited. 
Being more aware of self care, knowing limitations and boundaries for my own mental health, and knowing what I need for my health and wellbeing.</t>
  </si>
  <si>
    <t>Shillingford Abbot</t>
  </si>
  <si>
    <t>Alphington Village Hall</t>
  </si>
  <si>
    <t>Osteoarthritis, pernicious anaemia, underactive thyroid</t>
  </si>
  <si>
    <t>Good sense of community. Neighbours look out for each other.</t>
  </si>
  <si>
    <t>I attend a general movement (seated) exercise group every week. I like to take short walks. I still live in a house with stairs and find that this keeps me active.</t>
  </si>
  <si>
    <t xml:space="preserve">We have a tea and chat group where we can share our problems. </t>
  </si>
  <si>
    <t>I sometimes struggle to get a lift to my classes, and I can't rely on the buses.</t>
  </si>
  <si>
    <t>I wish there were more exercise classes that were aimed at elderly residents. There are walking groups, but these are always aimed at very mobile people. Short walks, with routes of about a mile or so would be good for the likes of me.</t>
  </si>
  <si>
    <t>Transport (buses) are not very frequent and not always reliable.</t>
  </si>
  <si>
    <t>Peamore</t>
  </si>
  <si>
    <t>I can rely on the people in my community to make sure that my mother and I are looked out for. I am a carer for my mother, who has dementia.</t>
  </si>
  <si>
    <t>Because I am a carer, I am able to use the gym at Westbank for free. This is very useful for me and it means I can have some time away from the home whilst also keeping fit. I also like walking.</t>
  </si>
  <si>
    <t>We attend a few dementia-related things. Remember That Song is an amazing project and it is lovely to see my mother singing along to songs she knew as a young woman. I also belong to Age UK, and use their website for advice etc.</t>
  </si>
  <si>
    <t>My mother is deteriorating, and I struggle sometimes with her incontinence. That said, I am not yet ready to put her into a home and I will continue to look after her while I still can.</t>
  </si>
  <si>
    <t>I think the quality of staff in the care homes around here is not very good. I know these people are not paid much money, but I feel that my mother would not receive the level of care she deserves if and when I am forced to place her into a home.</t>
  </si>
  <si>
    <t>I wish there was more access to respite for carers like me.</t>
  </si>
  <si>
    <t>Ide</t>
  </si>
  <si>
    <t>Encephalitis</t>
  </si>
  <si>
    <t>The surgery and I have a good relationship. They understand how difficult it is for me to talk on the telephone. I am a member of the Friends of Ide Lane Surgery and help them out when I can.</t>
  </si>
  <si>
    <t>I walk when I can. But it is hard to do in the winter.</t>
  </si>
  <si>
    <t>There are no exercise groups for people of my age. The only ones here are for people who cannot walk very well. I would like more opportunities to keep fitter. I was using Headway in Marsh Barton for a while, but I find it difficult to get to.</t>
  </si>
  <si>
    <t>I have to rely on taxis to get around, and these are very expensive for me. The community transport does not have enough drivers and the service has suffered because of it.</t>
  </si>
  <si>
    <t>Find volunteer drivers.</t>
  </si>
  <si>
    <t xml:space="preserve">My speech problems make it very difficult for people to understand me. If I can speak to people face-to-face I can get my point across, but everything these days is either online (which I don't like using) or on the telephone. </t>
  </si>
  <si>
    <t>Alphington</t>
  </si>
  <si>
    <t>Bad knees.</t>
  </si>
  <si>
    <t xml:space="preserve">We still feel like a village community. I use the church and the village hall regularly and this keeps me from being alone. </t>
  </si>
  <si>
    <t>I use the seated exercise classes in the village hall that run every week. I like to meet people and I find there are lots of things at the church to keep me involved with the people who live here.</t>
  </si>
  <si>
    <t xml:space="preserve">The Friends of Ide Lane Surgery run a number of groups. They have had to cut some of these in recent years though. </t>
  </si>
  <si>
    <t>No. My knee surgeries stopped me getting around for a while, but I am slowly getting better.</t>
  </si>
  <si>
    <t>I am happy with the way I was dealt with at the Ide Lane Surgery. I usually get to see the same GP, so I don't have to constantly tell different doctors about my problems. I think this should be the same for everyone - you used to know your doctor and they used to know you.</t>
  </si>
  <si>
    <t>Whilst I am happy to use computers, I know may of my neighbours who do not like having to do everything over the internet. There needs to be more help for people who can't get to grips with computers.</t>
  </si>
  <si>
    <t>Village Hall in Alphington</t>
  </si>
  <si>
    <t>Parkinsons (for 11 years)</t>
  </si>
  <si>
    <t>I wish they would stop building all these new houses because it is starting to feel like we are being swallowed up. That said, we still have a good community here, and people look out for each other.</t>
  </si>
  <si>
    <t>I belong to a walking group. It has become much harder to keep going but I persevere and just stop when I need to. I was referred to the Parkinson's Society by my GP and I find that very useful indeed.</t>
  </si>
  <si>
    <t>There are not enough places for people of my age to go and talk to other people. It is too expensive to use cafes these days, and groups like the ones operating out of village halls like this don't meet often enough.</t>
  </si>
  <si>
    <t>I'd like more chat groups that operate more often.</t>
  </si>
  <si>
    <t>No, I am managing with my Parkinsons. I have a very good doctor, who I see regularly. I recently had an occupational therapist visit my home to make sure it was safe for me to get around. The bathroom is much safer for me now. I wish they had come earlier.</t>
  </si>
  <si>
    <t>Budleigh Salterton / Exmouth</t>
  </si>
  <si>
    <t>Seachange</t>
  </si>
  <si>
    <t>Sciatica/ Tennis elbow /Post Covid fatigue / Stress &amp; anxiety /Diabetes /Osteoarthritis / Kidney issues / Mobility issues /Neuropathy /Hypersensitivity/ ME /Chronic fatigue</t>
  </si>
  <si>
    <t>The people / lovely community /friendly /Beautiful area / Landscape / Friendships /Opportunities to volunteer / Lot to do</t>
  </si>
  <si>
    <t>Walking / Gardening / Fitness /Allotment /Take care of mental health / swimming / good diet</t>
  </si>
  <si>
    <t>Activities at Seachange / community allotment / volunteering / community transport /medical herbalist / gardening / sharing with others /support of friends</t>
  </si>
  <si>
    <t>Mobility / getting to places / fatigue /can't get a GP appointment /don't get treatment unless I make a fuss or pay /</t>
  </si>
  <si>
    <t>Access to voluntary sector / easier to get a GP appt /more accessible info maybe via libraries &amp; community noticeboards recognising not everyone is online/ funding for community projects so they are more sustainable / more communication &amp; listening /more social prescribers / easier access / equal opportunities</t>
  </si>
  <si>
    <t>Difficulty accessing medical care - 5 months to get an appt /state of the world /politics impacts on mental health.</t>
  </si>
  <si>
    <t>North Tawton</t>
  </si>
  <si>
    <t>Merry Go Round Community Ventures CIC</t>
  </si>
  <si>
    <t>Arthritis in back, neck, foot and knees/High Blood Pressure</t>
  </si>
  <si>
    <t>Friendly/Family are local/activities if you want to join/community events</t>
  </si>
  <si>
    <t>Walking short distances/socialising and helping out at the Merry Go Round Shop &amp; Foodbank</t>
  </si>
  <si>
    <t>Merry Go Round</t>
  </si>
  <si>
    <t>Difficult to do activities due to arthritis and most are too high energy/or long for me to be able to join plus lack of money. Due to lack of activity I have put on lots of weight and am very unfit - joining new activities where people are fit and have the right clothes can be embarrassing</t>
  </si>
  <si>
    <t xml:space="preserve">More support for people with arthritis eg access to affordable low level keep fit activities specifically for people with arthritis  </t>
  </si>
  <si>
    <t>Lack of public transport</t>
  </si>
  <si>
    <t>Merry Go Round Community Ventures CIC Shop</t>
  </si>
  <si>
    <t>Lymphoma Blood Cancer/Diabetes/Mental Health Issues due to treatment</t>
  </si>
  <si>
    <t>Friendly/family live locally</t>
  </si>
  <si>
    <t>Family support/helping at Merry Go Round/work</t>
  </si>
  <si>
    <t>Pilates or yoga</t>
  </si>
  <si>
    <t>Finances and being very unfit</t>
  </si>
  <si>
    <t>Affordable low level keep fit/yoga/pilates</t>
  </si>
  <si>
    <t>Diabetes - interested in a support group/during my treatment for Lymphoma I did not see the same GP twice - would like to have one GP who knows my conditions</t>
  </si>
  <si>
    <t>Merry Go Round shop</t>
  </si>
  <si>
    <t>ME - i am under the ME Clinic in Exeter and they provide a really good service although there is a long waiting list - as I am allergic to the prescribed medication the pain management information has really helped.  Also have FND functional neurological disorder. GPs in North Tawton Surgery are very good. Also have Fibromyalgia and underactive thyroid - these conditions give me exhaustion, pain, headaches, sensory issues, depression</t>
  </si>
  <si>
    <t>Friendly community, people care.  Am involved with the Repair Cafe that takes place at the Community Centre and also drop in to Merry Go Round</t>
  </si>
  <si>
    <t>Walking when I can, fresh air, being in nature, meditation</t>
  </si>
  <si>
    <t>See above but also ME OT phones and have had physios at my home</t>
  </si>
  <si>
    <t>n/a</t>
  </si>
  <si>
    <t xml:space="preserve">Pilates. Tai Chi or yoga for half hour sessions, perhaps chair versions </t>
  </si>
  <si>
    <t>Difficulty in getting GP appts, services need to be consistent and not have long gaps when changing providers/bring back services to the local community hospitals so people dont have to travel too far particularly when there is little public transpot - too many services have been centralised. Community hospitals  could also become social hubs</t>
  </si>
  <si>
    <t>Cranbrook</t>
  </si>
  <si>
    <t>EX5-Alive Community Hub - Food Hub Thursday Volunteer</t>
  </si>
  <si>
    <t>Arthritis and Asthma</t>
  </si>
  <si>
    <t>The Community Spirit. It's quite quiet</t>
  </si>
  <si>
    <t>Walking, swimming in Exeter or Honiton, Local activities, volunteering, eat well vegetarian</t>
  </si>
  <si>
    <t>Craft groups and social groups - No formal groups</t>
  </si>
  <si>
    <t>I don't need to feel more involved</t>
  </si>
  <si>
    <t>Cranbrook is great</t>
  </si>
  <si>
    <t>Dentist</t>
  </si>
  <si>
    <t>Police presence</t>
  </si>
  <si>
    <t>Cullompton</t>
  </si>
  <si>
    <t>Cullompton Community Centre.</t>
  </si>
  <si>
    <t>19 - 34, 35 - 54, 55 - 74</t>
  </si>
  <si>
    <t>Some mobility issues</t>
  </si>
  <si>
    <t xml:space="preserve">The groups, shops, coffee shops, pubs, national trust houses, countryside, keystone project, church.
</t>
  </si>
  <si>
    <t xml:space="preserve">Eat well, meet with friends, keep active and busy, take my meds, go to church, go for walks, do craft activities.
</t>
  </si>
  <si>
    <t>Keystone Project womens group.
John Tallack centre Prospects group for people with learning disabilities.
Unite carers.
St Andrews Church.</t>
  </si>
  <si>
    <t>Communication about what is going on locally. 
Funding! 
Being able to get to places.
Wanting someone to come with me.
Health issues. 
Not feeling confident, social anxiety.</t>
  </si>
  <si>
    <t>A service that bridges the gap between different support services so they communicate with each other.
Better accessibility for people with disabilities.
Easy read materials.
More going on!
More enablers and befrienders.</t>
  </si>
  <si>
    <t xml:space="preserve">Not knowing where to go for support and help. 
Feeling alone. 
Being on waiting lists for such a long time.
</t>
  </si>
  <si>
    <t>Crediton</t>
  </si>
  <si>
    <t>Homeleigh / Living Well</t>
  </si>
  <si>
    <t>19 - 34, 55 - 74</t>
  </si>
  <si>
    <t>Cancer / Hip Replacement / arthritis</t>
  </si>
  <si>
    <t>The people / getting out /being in the country / sense of belonging / town square in the summer where they hold activities for the community / arts and crafts</t>
  </si>
  <si>
    <t>Focus on wellbeing / acupuncture / running / swimming / pilates / diet / sleep - focus on getting good levels of rest / running club /way to fitness / gym</t>
  </si>
  <si>
    <t>Force Cancer charity but is in Exeter so too far for some / local Cancer Peer Support group</t>
  </si>
  <si>
    <t>Wish there was more outside of Exeter</t>
  </si>
  <si>
    <t>Walking / Working - wish there was more at weekends</t>
  </si>
  <si>
    <t>Sharing of ideas and types of groups available like the cancer support group</t>
  </si>
  <si>
    <t>One lady who has been diagnosed with breast cancer stopped going out because she felt it was difficult to tell people so she just stopped going out</t>
  </si>
  <si>
    <t>Pathfinder Village</t>
  </si>
  <si>
    <t>Client's House</t>
  </si>
  <si>
    <t>Pathfinder is a lovely place to live, with a true community spirit.</t>
  </si>
  <si>
    <t>I keep active in a number of ways including walking.</t>
  </si>
  <si>
    <t>It is very difficult to get access to GP and health services for many of the residents of Pathfinder Village. The Outreach Community Service is more essential than ever since the Pathfinder GP service was closed, but the number of drivers we have available to us is too small to meet the needs of our residents in both Pathfinder and Tedburn.</t>
  </si>
  <si>
    <t>We need an outreach GP service in the same way that we had before.</t>
  </si>
  <si>
    <t>The anxiety caused by trying to keep a community transport service going.</t>
  </si>
  <si>
    <t>Exminster, Pathfinder Village, St Thomas</t>
  </si>
  <si>
    <t>Westbank Community Hub - Lunch Cub</t>
  </si>
  <si>
    <t>Cancer, COPD, Diabates</t>
  </si>
  <si>
    <t xml:space="preserve">A good helpful community, helpful neighbours, good connections </t>
  </si>
  <si>
    <t>Westbank lunch club, coffee mornings, mens brunch, hobbies club, walking group
Starcross community larder, social activities at the Pavillions
Pathfinder Social Club activities including line dancing, yoga</t>
  </si>
  <si>
    <t>See above</t>
  </si>
  <si>
    <t>Would do more if there was more transport available for those living in more rural areas</t>
  </si>
  <si>
    <t>Getting appointments at some of the GP surgeries. Cheriton Bishop came out very well. St Thomas and Pinhoe surgeries have waiting lists and people were not very happy with having to have phone appointments and to not see the same doctor.
In Pathfinder Village the GP surgery has closed to residents have to go elsewhere which is not easy for the frailer patients.
A couple of the volunteer drivers said that they sometimes take people home from hospital when it is clear their homes are not suitable eg no heating, hoarding , no food etc.
All consultants seem to have moved to Ottery St Mary which makes it difficult for some people to access.</t>
  </si>
  <si>
    <t>It sometimes feels that health practitioners don't have enough time to really listen</t>
  </si>
  <si>
    <t>A group of people from Pathfinder Village didn't know if they were entitled to any benefits and didn't know where to find out about this</t>
  </si>
  <si>
    <t>Tiverton</t>
  </si>
  <si>
    <t>CHAT</t>
  </si>
  <si>
    <t>Pulmonary embolism 2022 Urinary tract blockage 2024</t>
  </si>
  <si>
    <t>Sociability/neighbourhood support / Friendly/social - good neighbourly community awareness /Small, quiet village.  Surrounded by countryside.</t>
  </si>
  <si>
    <t xml:space="preserve">Regular walking
Networking with others/local pub.
Family contact although some distance away.Diet/medication/local GP surgery
Regular volunteer NHS/Red Cross
Walking/diet/meeting with friends regularly.
</t>
  </si>
  <si>
    <t xml:space="preserve">No outside support other than GP / Nothing at present – local GP surgery (Bampton) greatly appreciated
</t>
  </si>
  <si>
    <t>Nothing – can be as involved as much or as little as I want to be.</t>
  </si>
  <si>
    <t xml:space="preserve">When without a car, restricted community bus service and no public transport </t>
  </si>
  <si>
    <t xml:space="preserve">Improved rural public transport services/options </t>
  </si>
  <si>
    <t>Difficulty accessing</t>
  </si>
  <si>
    <t>4 Male, 2 Female</t>
  </si>
  <si>
    <t>3 Male, 3 Female</t>
  </si>
  <si>
    <t>2 Male, 5 Female</t>
  </si>
  <si>
    <t>2 Male, 4 Female</t>
  </si>
  <si>
    <t>8 Female 1Male</t>
  </si>
  <si>
    <t>1 Male,  7 Female</t>
  </si>
  <si>
    <t>Location</t>
  </si>
  <si>
    <t>Who held conversation</t>
  </si>
  <si>
    <t>WDCVS</t>
  </si>
  <si>
    <t>OCRA</t>
  </si>
  <si>
    <t>Involve</t>
  </si>
  <si>
    <t>Wellmoor</t>
  </si>
  <si>
    <t>Teign CVS</t>
  </si>
  <si>
    <t>Exeter Wellbeing</t>
  </si>
  <si>
    <t>EX 5 Alive</t>
  </si>
  <si>
    <t>Westbank</t>
  </si>
  <si>
    <t>Respondents from</t>
  </si>
  <si>
    <t>Christow, Dunsford, Ashton</t>
  </si>
  <si>
    <t>Shillingford</t>
  </si>
  <si>
    <t>Budliegh Salterton/Exmouth</t>
  </si>
  <si>
    <t>Pathfinder</t>
  </si>
  <si>
    <t>Exminster</t>
  </si>
  <si>
    <t>Gender</t>
  </si>
  <si>
    <t>M</t>
  </si>
  <si>
    <t>F</t>
  </si>
  <si>
    <t>Needs further checking</t>
  </si>
  <si>
    <t>None</t>
  </si>
  <si>
    <t>nil record</t>
  </si>
  <si>
    <t>Wheelchair user/mobility issues</t>
  </si>
  <si>
    <t>Arthritis Osteo/Rheumatoid</t>
  </si>
  <si>
    <t>Depression/Anxiety</t>
  </si>
  <si>
    <t>Fibromyalgia</t>
  </si>
  <si>
    <t>Cancer</t>
  </si>
  <si>
    <t>Anaemia</t>
  </si>
  <si>
    <t>Asthma</t>
  </si>
  <si>
    <t>Epilepsy</t>
  </si>
  <si>
    <t>Autism</t>
  </si>
  <si>
    <t>Dementia</t>
  </si>
  <si>
    <t>Parkinsons</t>
  </si>
  <si>
    <t>Diabetes</t>
  </si>
  <si>
    <t>COPD</t>
  </si>
  <si>
    <t>MH conditions</t>
  </si>
  <si>
    <t>ME</t>
  </si>
  <si>
    <t>What would make you feel more involved if not currently getting support</t>
  </si>
  <si>
    <t xml:space="preserve">Health &amp; mobility  3 </t>
  </si>
  <si>
    <t>too busy on the farm, work commitments</t>
  </si>
  <si>
    <t xml:space="preserve">Terrible mobile phone signal in the area means people often have issues or are worried about how to contact the emergency services when in need. Mobile phones cut out constantly. </t>
  </si>
  <si>
    <t>lack of transport options  10</t>
  </si>
  <si>
    <t>Health conditions (as described by individual)</t>
  </si>
  <si>
    <t xml:space="preserve">
-	Lots of helpful services have been closed
-	Judgement from people.
-	Funny looks, laughing etc is really hard.
-	Waiting ages for appointments and results.
-	Poor communication between services.
-	Rude and ignorant people
-	Waiting for things like appointments
-	Not enough money to do things
-	Not enough money for groups to run
-	Not enough to do in the day
-	People don't understand us
-	Sometimes I feel lonely
-	People don’t listen
-	I find it hard to lose weight
-	Lots of things have closed now</t>
  </si>
  <si>
    <t>What makes it dfficult for you to get involved - see full comments</t>
  </si>
  <si>
    <t>Accessibility 3 (shops, buses, appointments,Driving))</t>
  </si>
  <si>
    <t>Sustainability of Voluntary Organisations</t>
  </si>
  <si>
    <t>Digitsation concerns/access to information (3)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</si>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</sst>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6" x14ac:knownFonts="1">
    <font>
      <sz val="10"/>
      <color rgb="FF000000"/>
      <name val="Arial"/>
      <scheme val="minor"/>
    </font>
    <font>
      <sz val="10"/>
      <color theme="1"/>
      <name val="Arial"/>
      <scheme val="minor"/>
    </font>
    <font>
      <sz val="10"/>
      <color theme="1"/>
      <name val="Arial"/>
      <family val="2"/>
      <scheme val="minor"/>
    </font>
    <font>
      <sz val="10"/>
      <color rgb="FF000000"/>
      <name val="Arial"/>
      <family val="2"/>
      <scheme val="minor"/>
    </font>
    <font>
      <b/>
      <sz val="10"/>
      <color rgb="FF000000"/>
      <name val="Arial"/>
      <family val="2"/>
      <scheme val="minor"/>
    </font>
    <font>
      <b/>
      <sz val="10"/>
      <color theme="1"/>
      <name val="Arial"/>
      <family val="2"/>
      <scheme val="minor"/>
    </font>
  </fonts>
  <fills count="8">
    <fill>
      <patternFill patternType="none"/>
    </fill>
    <fill>
      <patternFill patternType="gray125"/>
    </fill>
    <fill>
      <patternFill patternType="solid">
        <fgColor theme="9"/>
        <bgColor indexed="64"/>
      </patternFill>
    </fill>
    <fill>
      <patternFill patternType="solid">
        <fgColor rgb="FFFFFFFF"/>
        <bgColor rgb="FFFFFFFF"/>
      </patternFill>
    </fill>
    <fill>
      <patternFill patternType="solid">
        <fgColor rgb="FFF8F9FA"/>
        <bgColor rgb="FFF8F9FA"/>
      </patternFill>
    </fill>
    <fill>
      <patternFill patternType="solid">
        <fgColor rgb="FFFFFF00"/>
        <bgColor rgb="FFF8F9FA"/>
      </patternFill>
    </fill>
    <fill>
      <patternFill patternType="solid">
        <fgColor rgb="FFFFFF00"/>
        <bgColor rgb="FFFFFFFF"/>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left" vertical="center" wrapText="1"/>
    </xf>
    <xf numFmtId="0" fontId="0" fillId="2" borderId="1" xfId="0" applyFill="1" applyBorder="1" applyAlignment="1">
      <alignment wrapText="1"/>
    </xf>
    <xf numFmtId="164" fontId="1" fillId="0" borderId="1" xfId="0" applyNumberFormat="1" applyFont="1" applyBorder="1" applyAlignment="1">
      <alignment vertical="center" wrapText="1"/>
    </xf>
    <xf numFmtId="0" fontId="1" fillId="0" borderId="1" xfId="0" applyFont="1" applyBorder="1" applyAlignment="1">
      <alignment vertical="center" wrapText="1"/>
    </xf>
    <xf numFmtId="0" fontId="0" fillId="0" borderId="1" xfId="0" applyBorder="1"/>
    <xf numFmtId="0" fontId="2" fillId="0" borderId="1" xfId="0" applyFont="1" applyBorder="1" applyAlignment="1">
      <alignment vertical="center" wrapText="1"/>
    </xf>
    <xf numFmtId="0" fontId="1" fillId="0" borderId="1" xfId="0" applyFont="1" applyBorder="1" applyAlignment="1">
      <alignment vertical="center"/>
    </xf>
    <xf numFmtId="164" fontId="1" fillId="0" borderId="1" xfId="0" applyNumberFormat="1" applyFont="1" applyBorder="1" applyAlignment="1">
      <alignment vertical="center"/>
    </xf>
    <xf numFmtId="0" fontId="3" fillId="0" borderId="1" xfId="0" applyFont="1" applyBorder="1"/>
    <xf numFmtId="0" fontId="0" fillId="0" borderId="2" xfId="0" applyBorder="1"/>
    <xf numFmtId="0" fontId="2" fillId="2" borderId="1" xfId="0" applyFont="1" applyFill="1" applyBorder="1" applyAlignment="1">
      <alignment horizontal="left" vertical="center" wrapText="1"/>
    </xf>
    <xf numFmtId="164" fontId="2" fillId="0" borderId="1" xfId="0" applyNumberFormat="1" applyFont="1" applyBorder="1" applyAlignment="1">
      <alignment vertical="center" wrapText="1"/>
    </xf>
    <xf numFmtId="164" fontId="2" fillId="0" borderId="1" xfId="0" applyNumberFormat="1" applyFont="1" applyBorder="1" applyAlignment="1">
      <alignment vertical="center"/>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2" fillId="4" borderId="1" xfId="0" applyFont="1" applyFill="1" applyBorder="1" applyAlignment="1">
      <alignment vertical="center" wrapText="1"/>
    </xf>
    <xf numFmtId="0" fontId="2" fillId="3" borderId="1" xfId="0" applyFont="1" applyFill="1" applyBorder="1" applyAlignment="1">
      <alignment vertical="center" wrapText="1"/>
    </xf>
    <xf numFmtId="0" fontId="0" fillId="0" borderId="1" xfId="0" applyBorder="1" applyAlignment="1">
      <alignment wrapText="1"/>
    </xf>
    <xf numFmtId="0" fontId="1" fillId="4" borderId="3" xfId="0" applyFont="1" applyFill="1" applyBorder="1" applyAlignment="1">
      <alignment vertical="center"/>
    </xf>
    <xf numFmtId="0" fontId="1" fillId="3" borderId="0" xfId="0" applyFont="1" applyFill="1" applyBorder="1" applyAlignment="1">
      <alignment vertical="center"/>
    </xf>
    <xf numFmtId="0" fontId="0" fillId="0" borderId="0" xfId="0" applyBorder="1"/>
    <xf numFmtId="0" fontId="2" fillId="4" borderId="1" xfId="0" applyFont="1" applyFill="1" applyBorder="1" applyAlignment="1">
      <alignment vertical="center"/>
    </xf>
    <xf numFmtId="0" fontId="2" fillId="3" borderId="1" xfId="0" applyFont="1" applyFill="1" applyBorder="1" applyAlignment="1">
      <alignment vertical="center"/>
    </xf>
    <xf numFmtId="0" fontId="4" fillId="0" borderId="0" xfId="0" applyFont="1"/>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9" fontId="0" fillId="7" borderId="1" xfId="0" applyNumberFormat="1" applyFill="1" applyBorder="1"/>
    <xf numFmtId="0" fontId="0" fillId="0" borderId="1" xfId="0" applyFill="1" applyBorder="1"/>
    <xf numFmtId="0" fontId="4" fillId="0" borderId="1" xfId="0" applyFont="1" applyBorder="1"/>
    <xf numFmtId="0" fontId="5" fillId="4" borderId="1" xfId="0" applyFont="1" applyFill="1" applyBorder="1" applyAlignment="1">
      <alignment vertical="center"/>
    </xf>
  </cellXfs>
  <cellStyles count="1">
    <cellStyle name="Normal" xfId="0" builtinId="0"/>
  </cellStyles>
  <dxfs count="35">
    <dxf>
      <alignment textRotation="0" wrapText="1" justifyLastLine="0" shrinkToFit="0" readingOrder="0"/>
      <border diagonalUp="0" diagonalDown="0">
        <left style="thin">
          <color indexed="64"/>
        </left>
        <right style="thin">
          <color indexed="64"/>
        </right>
        <top style="thin">
          <color indexed="64"/>
        </top>
        <bottom style="thin">
          <color indexed="64"/>
        </bottom>
      </border>
    </dxf>
    <dxf>
      <alignment textRotation="0" wrapTex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bottom/>
      </border>
    </dxf>
    <dxf>
      <font>
        <b val="0"/>
        <i val="0"/>
        <strike val="0"/>
        <condense val="0"/>
        <extend val="0"/>
        <outline val="0"/>
        <shadow val="0"/>
        <u val="none"/>
        <vertAlign val="baseline"/>
        <sz val="10"/>
        <color theme="1"/>
        <name val="Arial"/>
        <scheme val="minor"/>
      </font>
      <numFmt numFmtId="164" formatCode="m/d/yyyy\ h:mm:ss"/>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9"/>
        </patternFill>
      </fill>
      <alignment textRotation="0" wrapText="1"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xr9:uid="{00000000-0011-0000-FFFF-FFFF00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O40" totalsRowCount="1" headerRowDxfId="31" totalsRowDxfId="30">
  <tableColumns count="15">
    <tableColumn id="1" xr3:uid="{00000000-0010-0000-0000-000001000000}" name="Timestamp" dataDxfId="29" totalsRowDxfId="28"/>
    <tableColumn id="15" xr3:uid="{F3CBC37C-E11F-4254-BF95-F20E5139463F}" name="Who held conversation" dataDxfId="27" totalsRowDxfId="26"/>
    <tableColumn id="2" xr3:uid="{00000000-0010-0000-0000-000002000000}" name="Q1 - Resident Town/Village" dataDxfId="25" totalsRowDxfId="24"/>
    <tableColumn id="3" xr3:uid="{00000000-0010-0000-0000-000003000000}" name="Q2 - Where the conversation took place" dataDxfId="23" totalsRowDxfId="22"/>
    <tableColumn id="4" xr3:uid="{00000000-0010-0000-0000-000004000000}" name="Q3 - How many people were present at the conversation" totalsRowFunction="custom" dataDxfId="21" totalsRowDxfId="20">
      <totalsRowFormula>SUM(Form_Responses1[Q3 - How many people were present at the conversation])</totalsRowFormula>
    </tableColumn>
    <tableColumn id="5" xr3:uid="{00000000-0010-0000-0000-000005000000}" name="Q4 - Gender" dataDxfId="19" totalsRowDxfId="18"/>
    <tableColumn id="6" xr3:uid="{00000000-0010-0000-0000-000006000000}" name="Q5 - Age " dataDxfId="17" totalsRowDxfId="16"/>
    <tableColumn id="7" xr3:uid="{00000000-0010-0000-0000-000007000000}" name="Q6 - Record any health conditions IF disclosed during the course of the conversation" dataDxfId="15" totalsRowDxfId="14"/>
    <tableColumn id="8" xr3:uid="{00000000-0010-0000-0000-000008000000}" name="Q7 - What do you like or enjoy about living in this community?" dataDxfId="13" totalsRowDxfId="12"/>
    <tableColumn id="9" xr3:uid="{00000000-0010-0000-0000-000009000000}" name="Thinking about your own health and wellbeing, how do you ensure you keep well - _x000a_Q8 - What support do you use to help keep well? " dataDxfId="11" totalsRowDxfId="10"/>
    <tableColumn id="10" xr3:uid="{00000000-0010-0000-0000-00000A000000}" name="Q8a - If accessing support ask - Tell me about people or activities in your community that help." dataDxfId="9" totalsRowDxfId="8"/>
    <tableColumn id="11" xr3:uid="{00000000-0010-0000-0000-00000B000000}" name="Q8b - No support - What would help you feel more involved? " dataDxfId="7" totalsRowDxfId="6"/>
    <tableColumn id="12" xr3:uid="{00000000-0010-0000-0000-00000C000000}" name="Q9 - Are there any issues that make this difficult for you?" dataDxfId="5" totalsRowDxfId="4"/>
    <tableColumn id="13" xr3:uid="{00000000-0010-0000-0000-00000D000000}" name="Q10 - Is there anything you think could help or improve this for you?" dataDxfId="3" totalsRowDxfId="2"/>
    <tableColumn id="14" xr3:uid="{00000000-0010-0000-0000-00000E000000}" name="Q11 - Anything else that impacts on your health and wellbeing – not just the NHS or Social Services?" dataDxfId="1" totalsRowDxfId="0"/>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42"/>
  <sheetViews>
    <sheetView tabSelected="1" workbookViewId="0">
      <pane ySplit="1" topLeftCell="A22" activePane="bottomLeft" state="frozen"/>
      <selection pane="bottomLeft" activeCell="A23" sqref="A23"/>
    </sheetView>
  </sheetViews>
  <sheetFormatPr defaultColWidth="12.7109375" defaultRowHeight="15.75" customHeight="1" x14ac:dyDescent="0.2"/>
  <cols>
    <col min="1" max="2" width="18.85546875" style="5" customWidth="1"/>
    <col min="3" max="3" width="24.85546875" style="5" customWidth="1"/>
    <col min="4" max="4" width="33.7109375" style="5" customWidth="1"/>
    <col min="5" max="5" width="12.42578125" style="5" customWidth="1"/>
    <col min="6" max="7" width="18.85546875" style="5" customWidth="1"/>
    <col min="8" max="8" width="57.28515625" style="5" customWidth="1"/>
    <col min="9" max="9" width="53.42578125" style="5" customWidth="1"/>
    <col min="10" max="10" width="44.42578125" style="5" customWidth="1"/>
    <col min="11" max="11" width="51.28515625" style="5" customWidth="1"/>
    <col min="12" max="12" width="45" style="5" customWidth="1"/>
    <col min="13" max="13" width="40.7109375" style="5" customWidth="1"/>
    <col min="14" max="14" width="51" style="5" customWidth="1"/>
    <col min="15" max="15" width="59.5703125" style="18" customWidth="1"/>
    <col min="16" max="21" width="18.85546875" style="5" customWidth="1"/>
    <col min="22" max="16384" width="12.7109375" style="5"/>
  </cols>
  <sheetData>
    <row r="1" spans="1:15" s="2" customFormat="1" ht="45.75" customHeight="1" x14ac:dyDescent="0.2">
      <c r="A1" s="1" t="s">
        <v>0</v>
      </c>
      <c r="B1" s="11" t="s">
        <v>340</v>
      </c>
      <c r="C1" s="1" t="s">
        <v>1</v>
      </c>
      <c r="D1" s="1" t="s">
        <v>2</v>
      </c>
      <c r="E1" s="1" t="s">
        <v>3</v>
      </c>
      <c r="F1" s="1" t="s">
        <v>4</v>
      </c>
      <c r="G1" s="1" t="s">
        <v>5</v>
      </c>
      <c r="H1" s="1" t="s">
        <v>6</v>
      </c>
      <c r="I1" s="1" t="s">
        <v>7</v>
      </c>
      <c r="J1" s="1" t="s">
        <v>8</v>
      </c>
      <c r="K1" s="1" t="s">
        <v>9</v>
      </c>
      <c r="L1" s="1" t="s">
        <v>10</v>
      </c>
      <c r="M1" s="1" t="s">
        <v>11</v>
      </c>
      <c r="N1" s="1" t="s">
        <v>12</v>
      </c>
      <c r="O1" s="1" t="s">
        <v>13</v>
      </c>
    </row>
    <row r="2" spans="1:15" ht="24.95" customHeight="1" x14ac:dyDescent="0.2">
      <c r="A2" s="3">
        <v>45686.472496296294</v>
      </c>
      <c r="B2" s="12" t="s">
        <v>341</v>
      </c>
      <c r="C2" s="4" t="s">
        <v>14</v>
      </c>
      <c r="D2" s="4" t="s">
        <v>15</v>
      </c>
      <c r="E2" s="4">
        <v>2</v>
      </c>
      <c r="F2" s="4" t="s">
        <v>16</v>
      </c>
      <c r="G2" s="4" t="s">
        <v>17</v>
      </c>
      <c r="H2" s="4" t="s">
        <v>18</v>
      </c>
      <c r="I2" s="4" t="s">
        <v>19</v>
      </c>
      <c r="J2" s="4" t="s">
        <v>20</v>
      </c>
      <c r="K2" s="4" t="s">
        <v>21</v>
      </c>
      <c r="L2" s="4" t="s">
        <v>18</v>
      </c>
      <c r="M2" s="4" t="s">
        <v>22</v>
      </c>
      <c r="N2" s="4" t="s">
        <v>23</v>
      </c>
      <c r="O2" s="4" t="s">
        <v>24</v>
      </c>
    </row>
    <row r="3" spans="1:15" ht="24.95" customHeight="1" x14ac:dyDescent="0.2">
      <c r="A3" s="3">
        <v>45687.615775682869</v>
      </c>
      <c r="B3" s="12" t="s">
        <v>341</v>
      </c>
      <c r="C3" s="4" t="s">
        <v>25</v>
      </c>
      <c r="D3" s="4" t="s">
        <v>15</v>
      </c>
      <c r="E3" s="4">
        <v>1</v>
      </c>
      <c r="F3" s="4" t="s">
        <v>26</v>
      </c>
      <c r="G3" s="4" t="s">
        <v>17</v>
      </c>
      <c r="H3" s="4" t="s">
        <v>27</v>
      </c>
      <c r="I3" s="4" t="s">
        <v>28</v>
      </c>
      <c r="J3" s="4" t="s">
        <v>29</v>
      </c>
      <c r="K3" s="4" t="s">
        <v>30</v>
      </c>
      <c r="L3" s="4" t="s">
        <v>31</v>
      </c>
      <c r="M3" s="4" t="s">
        <v>31</v>
      </c>
      <c r="N3" s="4" t="s">
        <v>31</v>
      </c>
      <c r="O3" s="4" t="s">
        <v>22</v>
      </c>
    </row>
    <row r="4" spans="1:15" ht="24.95" customHeight="1" x14ac:dyDescent="0.2">
      <c r="A4" s="3">
        <v>45687.620379166663</v>
      </c>
      <c r="B4" s="12" t="s">
        <v>341</v>
      </c>
      <c r="C4" s="6" t="s">
        <v>25</v>
      </c>
      <c r="D4" s="4" t="s">
        <v>15</v>
      </c>
      <c r="E4" s="4">
        <v>1</v>
      </c>
      <c r="F4" s="4" t="s">
        <v>26</v>
      </c>
      <c r="G4" s="4" t="s">
        <v>32</v>
      </c>
      <c r="H4" s="4" t="s">
        <v>33</v>
      </c>
      <c r="I4" s="4" t="s">
        <v>34</v>
      </c>
      <c r="J4" s="4" t="s">
        <v>35</v>
      </c>
      <c r="K4" s="4" t="s">
        <v>36</v>
      </c>
      <c r="L4" s="4" t="s">
        <v>31</v>
      </c>
      <c r="M4" s="4" t="s">
        <v>31</v>
      </c>
      <c r="N4" s="4" t="s">
        <v>31</v>
      </c>
      <c r="O4" s="4" t="s">
        <v>37</v>
      </c>
    </row>
    <row r="5" spans="1:15" ht="39.75" customHeight="1" x14ac:dyDescent="0.2">
      <c r="A5" s="3">
        <v>45687.624729606483</v>
      </c>
      <c r="B5" s="12" t="s">
        <v>341</v>
      </c>
      <c r="C5" s="6" t="s">
        <v>159</v>
      </c>
      <c r="D5" s="4" t="s">
        <v>15</v>
      </c>
      <c r="E5" s="4">
        <v>1</v>
      </c>
      <c r="F5" s="4" t="s">
        <v>16</v>
      </c>
      <c r="G5" s="4" t="s">
        <v>17</v>
      </c>
      <c r="H5" s="4" t="s">
        <v>38</v>
      </c>
      <c r="I5" s="4" t="s">
        <v>39</v>
      </c>
      <c r="J5" s="4" t="s">
        <v>40</v>
      </c>
      <c r="K5" s="4" t="s">
        <v>41</v>
      </c>
      <c r="L5" s="4" t="s">
        <v>42</v>
      </c>
      <c r="M5" s="4" t="s">
        <v>43</v>
      </c>
      <c r="N5" s="4" t="s">
        <v>44</v>
      </c>
      <c r="O5" s="4" t="s">
        <v>44</v>
      </c>
    </row>
    <row r="6" spans="1:15" ht="24.95" customHeight="1" x14ac:dyDescent="0.2">
      <c r="A6" s="3">
        <v>45694.503597893519</v>
      </c>
      <c r="B6" s="12" t="s">
        <v>341</v>
      </c>
      <c r="C6" s="4" t="s">
        <v>45</v>
      </c>
      <c r="D6" s="4" t="s">
        <v>46</v>
      </c>
      <c r="E6" s="4">
        <v>1</v>
      </c>
      <c r="F6" s="4" t="s">
        <v>26</v>
      </c>
      <c r="G6" s="4" t="s">
        <v>17</v>
      </c>
      <c r="H6" s="4" t="s">
        <v>47</v>
      </c>
      <c r="I6" s="4" t="s">
        <v>48</v>
      </c>
      <c r="J6" s="4" t="s">
        <v>49</v>
      </c>
      <c r="K6" s="4" t="s">
        <v>50</v>
      </c>
      <c r="L6" s="4"/>
      <c r="M6" s="4" t="s">
        <v>51</v>
      </c>
      <c r="N6" s="4" t="s">
        <v>52</v>
      </c>
      <c r="O6" s="4" t="s">
        <v>53</v>
      </c>
    </row>
    <row r="7" spans="1:15" ht="24.95" customHeight="1" x14ac:dyDescent="0.2">
      <c r="A7" s="3">
        <v>45694.506753645837</v>
      </c>
      <c r="B7" s="12" t="s">
        <v>341</v>
      </c>
      <c r="C7" s="4" t="s">
        <v>45</v>
      </c>
      <c r="D7" s="6" t="s">
        <v>46</v>
      </c>
      <c r="E7" s="4">
        <v>1</v>
      </c>
      <c r="F7" s="4" t="s">
        <v>26</v>
      </c>
      <c r="G7" s="4" t="s">
        <v>17</v>
      </c>
      <c r="H7" s="4" t="s">
        <v>54</v>
      </c>
      <c r="I7" s="4" t="s">
        <v>55</v>
      </c>
      <c r="J7" s="4" t="s">
        <v>56</v>
      </c>
      <c r="K7" s="4" t="s">
        <v>57</v>
      </c>
      <c r="L7" s="4"/>
      <c r="M7" s="4" t="s">
        <v>58</v>
      </c>
      <c r="N7" s="4" t="s">
        <v>59</v>
      </c>
      <c r="O7" s="4" t="s">
        <v>60</v>
      </c>
    </row>
    <row r="8" spans="1:15" ht="24.95" customHeight="1" x14ac:dyDescent="0.2">
      <c r="A8" s="3">
        <v>45694.510377268518</v>
      </c>
      <c r="B8" s="12" t="s">
        <v>341</v>
      </c>
      <c r="C8" s="4" t="s">
        <v>61</v>
      </c>
      <c r="D8" s="6" t="s">
        <v>46</v>
      </c>
      <c r="E8" s="4">
        <v>1</v>
      </c>
      <c r="F8" s="4" t="s">
        <v>26</v>
      </c>
      <c r="G8" s="4" t="s">
        <v>17</v>
      </c>
      <c r="H8" s="4" t="s">
        <v>62</v>
      </c>
      <c r="I8" s="4" t="s">
        <v>63</v>
      </c>
      <c r="J8" s="4" t="s">
        <v>64</v>
      </c>
      <c r="K8" s="4" t="s">
        <v>65</v>
      </c>
      <c r="L8" s="4"/>
      <c r="M8" s="4" t="s">
        <v>66</v>
      </c>
      <c r="N8" s="4" t="s">
        <v>67</v>
      </c>
      <c r="O8" s="4" t="s">
        <v>68</v>
      </c>
    </row>
    <row r="9" spans="1:15" ht="24.95" customHeight="1" x14ac:dyDescent="0.2">
      <c r="A9" s="3">
        <v>45699.63145108796</v>
      </c>
      <c r="B9" s="12" t="s">
        <v>342</v>
      </c>
      <c r="C9" s="4" t="s">
        <v>69</v>
      </c>
      <c r="D9" s="4" t="s">
        <v>70</v>
      </c>
      <c r="E9" s="4">
        <v>9</v>
      </c>
      <c r="F9" s="4" t="s">
        <v>337</v>
      </c>
      <c r="G9" s="4" t="s">
        <v>71</v>
      </c>
      <c r="H9" s="4" t="s">
        <v>72</v>
      </c>
      <c r="I9" s="4" t="s">
        <v>73</v>
      </c>
      <c r="J9" s="4" t="s">
        <v>74</v>
      </c>
      <c r="K9" s="4" t="s">
        <v>75</v>
      </c>
      <c r="L9" s="4" t="s">
        <v>76</v>
      </c>
      <c r="M9" s="4" t="s">
        <v>77</v>
      </c>
      <c r="N9" s="4" t="s">
        <v>78</v>
      </c>
      <c r="O9" s="4" t="s">
        <v>79</v>
      </c>
    </row>
    <row r="10" spans="1:15" ht="24.95" customHeight="1" x14ac:dyDescent="0.2">
      <c r="A10" s="3">
        <v>45701.610712858797</v>
      </c>
      <c r="B10" s="12" t="s">
        <v>343</v>
      </c>
      <c r="C10" s="4" t="s">
        <v>80</v>
      </c>
      <c r="D10" s="4" t="s">
        <v>81</v>
      </c>
      <c r="E10" s="4">
        <v>6</v>
      </c>
      <c r="F10" s="4" t="s">
        <v>334</v>
      </c>
      <c r="G10" s="4" t="s">
        <v>83</v>
      </c>
      <c r="H10" s="4" t="s">
        <v>84</v>
      </c>
      <c r="I10" s="4" t="s">
        <v>85</v>
      </c>
      <c r="J10" s="4" t="s">
        <v>86</v>
      </c>
      <c r="K10" s="4" t="s">
        <v>87</v>
      </c>
      <c r="L10" s="4"/>
      <c r="M10" s="7" t="s">
        <v>88</v>
      </c>
      <c r="N10" s="7" t="s">
        <v>89</v>
      </c>
      <c r="O10" s="4" t="s">
        <v>90</v>
      </c>
    </row>
    <row r="11" spans="1:15" ht="24.95" customHeight="1" x14ac:dyDescent="0.2">
      <c r="A11" s="3">
        <v>45706.657410543979</v>
      </c>
      <c r="B11" s="12" t="s">
        <v>344</v>
      </c>
      <c r="C11" s="4" t="s">
        <v>91</v>
      </c>
      <c r="D11" s="4" t="s">
        <v>92</v>
      </c>
      <c r="E11" s="4">
        <v>3</v>
      </c>
      <c r="F11" s="4" t="s">
        <v>26</v>
      </c>
      <c r="G11" s="4" t="s">
        <v>93</v>
      </c>
      <c r="H11" s="4" t="s">
        <v>31</v>
      </c>
      <c r="I11" s="4" t="s">
        <v>94</v>
      </c>
      <c r="J11" s="4" t="s">
        <v>95</v>
      </c>
      <c r="K11" s="4" t="s">
        <v>96</v>
      </c>
      <c r="L11" s="4"/>
      <c r="M11" s="4" t="s">
        <v>97</v>
      </c>
      <c r="N11" s="4" t="s">
        <v>98</v>
      </c>
      <c r="O11" s="4" t="s">
        <v>99</v>
      </c>
    </row>
    <row r="12" spans="1:15" ht="24.95" customHeight="1" x14ac:dyDescent="0.2">
      <c r="A12" s="3">
        <v>45706.670927870371</v>
      </c>
      <c r="B12" s="12" t="s">
        <v>344</v>
      </c>
      <c r="C12" s="4" t="s">
        <v>100</v>
      </c>
      <c r="D12" s="4" t="s">
        <v>101</v>
      </c>
      <c r="E12" s="4">
        <v>1</v>
      </c>
      <c r="F12" s="4" t="s">
        <v>26</v>
      </c>
      <c r="G12" s="4" t="s">
        <v>93</v>
      </c>
      <c r="H12" s="4" t="s">
        <v>31</v>
      </c>
      <c r="I12" s="4" t="s">
        <v>102</v>
      </c>
      <c r="J12" s="4" t="s">
        <v>103</v>
      </c>
      <c r="K12" s="4" t="s">
        <v>104</v>
      </c>
      <c r="L12" s="4"/>
      <c r="M12" s="4" t="s">
        <v>105</v>
      </c>
      <c r="N12" s="4" t="s">
        <v>106</v>
      </c>
      <c r="O12" s="4" t="s">
        <v>107</v>
      </c>
    </row>
    <row r="13" spans="1:15" ht="24.95" customHeight="1" x14ac:dyDescent="0.2">
      <c r="A13" s="3">
        <v>45706.689164768519</v>
      </c>
      <c r="B13" s="12" t="s">
        <v>344</v>
      </c>
      <c r="C13" s="4" t="s">
        <v>108</v>
      </c>
      <c r="D13" s="4" t="s">
        <v>92</v>
      </c>
      <c r="E13" s="4">
        <v>1</v>
      </c>
      <c r="F13" s="4" t="s">
        <v>26</v>
      </c>
      <c r="G13" s="4" t="s">
        <v>93</v>
      </c>
      <c r="H13" s="4" t="s">
        <v>31</v>
      </c>
      <c r="I13" s="4" t="s">
        <v>109</v>
      </c>
      <c r="J13" s="4" t="s">
        <v>110</v>
      </c>
      <c r="K13" s="4" t="s">
        <v>111</v>
      </c>
      <c r="L13" s="4"/>
      <c r="M13" s="4" t="s">
        <v>112</v>
      </c>
      <c r="N13" s="4" t="s">
        <v>113</v>
      </c>
      <c r="O13" s="4" t="s">
        <v>114</v>
      </c>
    </row>
    <row r="14" spans="1:15" ht="24.95" customHeight="1" x14ac:dyDescent="0.2">
      <c r="A14" s="3">
        <v>45706.702089849539</v>
      </c>
      <c r="B14" s="12" t="s">
        <v>344</v>
      </c>
      <c r="C14" s="4" t="s">
        <v>115</v>
      </c>
      <c r="D14" s="4" t="s">
        <v>92</v>
      </c>
      <c r="E14" s="4">
        <v>1</v>
      </c>
      <c r="F14" s="4" t="s">
        <v>26</v>
      </c>
      <c r="G14" s="4" t="s">
        <v>17</v>
      </c>
      <c r="H14" s="4" t="s">
        <v>31</v>
      </c>
      <c r="I14" s="4" t="s">
        <v>116</v>
      </c>
      <c r="J14" s="4" t="s">
        <v>117</v>
      </c>
      <c r="K14" s="4" t="s">
        <v>118</v>
      </c>
      <c r="L14" s="4"/>
      <c r="M14" s="4" t="s">
        <v>119</v>
      </c>
      <c r="N14" s="4" t="s">
        <v>120</v>
      </c>
      <c r="O14" s="4" t="s">
        <v>121</v>
      </c>
    </row>
    <row r="15" spans="1:15" ht="24.95" customHeight="1" x14ac:dyDescent="0.2">
      <c r="A15" s="3">
        <v>45709.543477187501</v>
      </c>
      <c r="B15" s="12" t="s">
        <v>344</v>
      </c>
      <c r="C15" s="4" t="s">
        <v>122</v>
      </c>
      <c r="D15" s="4" t="s">
        <v>123</v>
      </c>
      <c r="E15" s="4">
        <v>1</v>
      </c>
      <c r="F15" s="4" t="s">
        <v>16</v>
      </c>
      <c r="G15" s="4" t="s">
        <v>93</v>
      </c>
      <c r="H15" s="4" t="s">
        <v>31</v>
      </c>
      <c r="I15" s="4" t="s">
        <v>124</v>
      </c>
      <c r="J15" s="4" t="s">
        <v>125</v>
      </c>
      <c r="K15" s="4" t="s">
        <v>126</v>
      </c>
      <c r="L15" s="4"/>
      <c r="M15" s="4" t="s">
        <v>127</v>
      </c>
      <c r="N15" s="4" t="s">
        <v>128</v>
      </c>
      <c r="O15" s="4" t="s">
        <v>129</v>
      </c>
    </row>
    <row r="16" spans="1:15" ht="24.95" customHeight="1" x14ac:dyDescent="0.2">
      <c r="A16" s="3">
        <v>45709.555920393519</v>
      </c>
      <c r="B16" s="12" t="s">
        <v>344</v>
      </c>
      <c r="C16" s="4" t="s">
        <v>130</v>
      </c>
      <c r="D16" s="4" t="s">
        <v>123</v>
      </c>
      <c r="E16" s="4">
        <v>1</v>
      </c>
      <c r="F16" s="4" t="s">
        <v>26</v>
      </c>
      <c r="G16" s="4" t="s">
        <v>93</v>
      </c>
      <c r="H16" s="4" t="s">
        <v>31</v>
      </c>
      <c r="I16" s="4" t="s">
        <v>131</v>
      </c>
      <c r="J16" s="4" t="s">
        <v>132</v>
      </c>
      <c r="K16" s="4" t="s">
        <v>133</v>
      </c>
      <c r="L16" s="4"/>
      <c r="M16" s="4" t="s">
        <v>134</v>
      </c>
      <c r="N16" s="4" t="s">
        <v>135</v>
      </c>
      <c r="O16" s="4" t="s">
        <v>136</v>
      </c>
    </row>
    <row r="17" spans="1:15" ht="24.95" customHeight="1" x14ac:dyDescent="0.2">
      <c r="A17" s="3">
        <v>45709.563708229165</v>
      </c>
      <c r="B17" s="12" t="s">
        <v>344</v>
      </c>
      <c r="C17" s="4" t="s">
        <v>137</v>
      </c>
      <c r="D17" s="4" t="s">
        <v>138</v>
      </c>
      <c r="E17" s="4">
        <v>1</v>
      </c>
      <c r="F17" s="4" t="s">
        <v>16</v>
      </c>
      <c r="G17" s="4" t="s">
        <v>17</v>
      </c>
      <c r="H17" s="4" t="s">
        <v>31</v>
      </c>
      <c r="I17" s="4" t="s">
        <v>139</v>
      </c>
      <c r="J17" s="4" t="s">
        <v>140</v>
      </c>
      <c r="K17" s="4" t="s">
        <v>141</v>
      </c>
      <c r="L17" s="4"/>
      <c r="M17" s="4" t="s">
        <v>142</v>
      </c>
      <c r="N17" s="4" t="s">
        <v>143</v>
      </c>
      <c r="O17" s="4" t="s">
        <v>144</v>
      </c>
    </row>
    <row r="18" spans="1:15" ht="24.95" customHeight="1" x14ac:dyDescent="0.2">
      <c r="A18" s="3">
        <v>45709.575167361108</v>
      </c>
      <c r="B18" s="12" t="s">
        <v>344</v>
      </c>
      <c r="C18" s="4" t="s">
        <v>145</v>
      </c>
      <c r="D18" s="4" t="s">
        <v>146</v>
      </c>
      <c r="E18" s="4">
        <v>1</v>
      </c>
      <c r="F18" s="4" t="s">
        <v>16</v>
      </c>
      <c r="G18" s="4" t="s">
        <v>93</v>
      </c>
      <c r="H18" s="4" t="s">
        <v>31</v>
      </c>
      <c r="I18" s="4" t="s">
        <v>147</v>
      </c>
      <c r="J18" s="4" t="s">
        <v>148</v>
      </c>
      <c r="K18" s="4" t="s">
        <v>149</v>
      </c>
      <c r="L18" s="4"/>
      <c r="M18" s="4" t="s">
        <v>150</v>
      </c>
      <c r="N18" s="4" t="s">
        <v>151</v>
      </c>
      <c r="O18" s="4" t="s">
        <v>152</v>
      </c>
    </row>
    <row r="19" spans="1:15" ht="24.95" customHeight="1" x14ac:dyDescent="0.2">
      <c r="A19" s="3">
        <v>45709.584999687504</v>
      </c>
      <c r="B19" s="12" t="s">
        <v>344</v>
      </c>
      <c r="C19" s="4" t="s">
        <v>153</v>
      </c>
      <c r="D19" s="4" t="s">
        <v>123</v>
      </c>
      <c r="E19" s="4">
        <v>1</v>
      </c>
      <c r="F19" s="4" t="s">
        <v>26</v>
      </c>
      <c r="G19" s="4" t="s">
        <v>93</v>
      </c>
      <c r="H19" s="4" t="s">
        <v>31</v>
      </c>
      <c r="I19" s="4" t="s">
        <v>154</v>
      </c>
      <c r="J19" s="4" t="s">
        <v>155</v>
      </c>
      <c r="K19" s="4" t="s">
        <v>156</v>
      </c>
      <c r="L19" s="4"/>
      <c r="M19" s="4" t="s">
        <v>157</v>
      </c>
      <c r="N19" s="4" t="s">
        <v>158</v>
      </c>
      <c r="O19" s="4" t="s">
        <v>144</v>
      </c>
    </row>
    <row r="20" spans="1:15" ht="24.95" customHeight="1" x14ac:dyDescent="0.2">
      <c r="A20" s="3">
        <v>45709.590322743054</v>
      </c>
      <c r="B20" s="12" t="s">
        <v>344</v>
      </c>
      <c r="C20" s="4" t="s">
        <v>159</v>
      </c>
      <c r="D20" s="4" t="s">
        <v>123</v>
      </c>
      <c r="E20" s="4">
        <v>1</v>
      </c>
      <c r="F20" s="4" t="s">
        <v>26</v>
      </c>
      <c r="G20" s="4" t="s">
        <v>17</v>
      </c>
      <c r="H20" s="4" t="s">
        <v>31</v>
      </c>
      <c r="I20" s="4" t="s">
        <v>160</v>
      </c>
      <c r="J20" s="4" t="s">
        <v>161</v>
      </c>
      <c r="K20" s="4" t="s">
        <v>162</v>
      </c>
      <c r="L20" s="4"/>
      <c r="M20" s="4" t="s">
        <v>163</v>
      </c>
      <c r="N20" s="4" t="s">
        <v>164</v>
      </c>
      <c r="O20" s="4" t="s">
        <v>165</v>
      </c>
    </row>
    <row r="21" spans="1:15" ht="24.95" customHeight="1" x14ac:dyDescent="0.2">
      <c r="A21" s="3">
        <v>45713.561273784726</v>
      </c>
      <c r="B21" s="12" t="s">
        <v>345</v>
      </c>
      <c r="C21" s="4" t="s">
        <v>166</v>
      </c>
      <c r="D21" s="4" t="s">
        <v>167</v>
      </c>
      <c r="E21" s="4">
        <v>11</v>
      </c>
      <c r="F21" s="4" t="s">
        <v>82</v>
      </c>
      <c r="G21" s="4" t="s">
        <v>168</v>
      </c>
      <c r="H21" s="4" t="s">
        <v>169</v>
      </c>
      <c r="I21" s="4" t="s">
        <v>170</v>
      </c>
      <c r="J21" s="4" t="s">
        <v>171</v>
      </c>
      <c r="K21" s="4" t="s">
        <v>172</v>
      </c>
      <c r="L21" s="4" t="s">
        <v>173</v>
      </c>
      <c r="M21" s="4" t="s">
        <v>174</v>
      </c>
      <c r="N21" s="4" t="s">
        <v>175</v>
      </c>
      <c r="O21" s="4" t="s">
        <v>176</v>
      </c>
    </row>
    <row r="22" spans="1:15" ht="24.95" customHeight="1" x14ac:dyDescent="0.2">
      <c r="A22" s="3">
        <v>45713.660258784723</v>
      </c>
      <c r="B22" s="12" t="s">
        <v>344</v>
      </c>
      <c r="C22" s="4" t="s">
        <v>177</v>
      </c>
      <c r="D22" s="4" t="s">
        <v>178</v>
      </c>
      <c r="E22" s="4">
        <v>1</v>
      </c>
      <c r="F22" s="4" t="s">
        <v>26</v>
      </c>
      <c r="G22" s="4" t="s">
        <v>93</v>
      </c>
      <c r="H22" s="4" t="s">
        <v>31</v>
      </c>
      <c r="I22" s="4" t="s">
        <v>179</v>
      </c>
      <c r="J22" s="4" t="s">
        <v>180</v>
      </c>
      <c r="K22" s="4" t="s">
        <v>181</v>
      </c>
      <c r="L22" s="4"/>
      <c r="M22" s="4" t="s">
        <v>182</v>
      </c>
      <c r="N22" s="4" t="s">
        <v>183</v>
      </c>
      <c r="O22" s="4" t="s">
        <v>184</v>
      </c>
    </row>
    <row r="23" spans="1:15" ht="24.95" customHeight="1" x14ac:dyDescent="0.2">
      <c r="A23" s="3">
        <v>45713.674909143519</v>
      </c>
      <c r="B23" s="12" t="s">
        <v>344</v>
      </c>
      <c r="C23" s="4" t="s">
        <v>185</v>
      </c>
      <c r="D23" s="4" t="s">
        <v>186</v>
      </c>
      <c r="E23" s="4">
        <v>1</v>
      </c>
      <c r="F23" s="4" t="s">
        <v>26</v>
      </c>
      <c r="G23" s="4" t="s">
        <v>93</v>
      </c>
      <c r="H23" s="4" t="s">
        <v>31</v>
      </c>
      <c r="I23" s="4" t="s">
        <v>187</v>
      </c>
      <c r="J23" s="4" t="s">
        <v>188</v>
      </c>
      <c r="K23" s="4" t="s">
        <v>189</v>
      </c>
      <c r="L23" s="4" t="s">
        <v>190</v>
      </c>
      <c r="M23" s="4" t="s">
        <v>191</v>
      </c>
      <c r="N23" s="4" t="s">
        <v>192</v>
      </c>
      <c r="O23" s="4" t="s">
        <v>193</v>
      </c>
    </row>
    <row r="24" spans="1:15" ht="24.95" customHeight="1" x14ac:dyDescent="0.2">
      <c r="A24" s="3">
        <v>45713.688847708334</v>
      </c>
      <c r="B24" s="12" t="s">
        <v>344</v>
      </c>
      <c r="C24" s="4" t="s">
        <v>194</v>
      </c>
      <c r="D24" s="4" t="s">
        <v>186</v>
      </c>
      <c r="E24" s="4">
        <v>2</v>
      </c>
      <c r="F24" s="4" t="s">
        <v>26</v>
      </c>
      <c r="G24" s="4" t="s">
        <v>83</v>
      </c>
      <c r="H24" s="4" t="s">
        <v>195</v>
      </c>
      <c r="I24" s="4" t="s">
        <v>196</v>
      </c>
      <c r="J24" s="4" t="s">
        <v>197</v>
      </c>
      <c r="K24" s="4" t="s">
        <v>198</v>
      </c>
      <c r="L24" s="4"/>
      <c r="M24" s="4" t="s">
        <v>199</v>
      </c>
      <c r="N24" s="4" t="s">
        <v>200</v>
      </c>
      <c r="O24" s="4" t="s">
        <v>201</v>
      </c>
    </row>
    <row r="25" spans="1:15" ht="24.95" customHeight="1" x14ac:dyDescent="0.2">
      <c r="A25" s="8">
        <v>45720.507305914347</v>
      </c>
      <c r="B25" s="13" t="s">
        <v>345</v>
      </c>
      <c r="C25" s="7" t="s">
        <v>202</v>
      </c>
      <c r="D25" s="7" t="s">
        <v>203</v>
      </c>
      <c r="E25" s="7">
        <v>2</v>
      </c>
      <c r="F25" s="7" t="s">
        <v>82</v>
      </c>
      <c r="G25" s="7" t="s">
        <v>93</v>
      </c>
      <c r="H25" s="7" t="s">
        <v>204</v>
      </c>
      <c r="I25" s="7" t="s">
        <v>205</v>
      </c>
      <c r="J25" s="7" t="s">
        <v>206</v>
      </c>
      <c r="K25" s="7" t="s">
        <v>207</v>
      </c>
      <c r="M25" s="7" t="s">
        <v>208</v>
      </c>
      <c r="N25" s="7" t="s">
        <v>209</v>
      </c>
      <c r="O25" s="4" t="s">
        <v>210</v>
      </c>
    </row>
    <row r="26" spans="1:15" ht="24.95" customHeight="1" x14ac:dyDescent="0.2">
      <c r="A26" s="8">
        <v>45720.513868391208</v>
      </c>
      <c r="B26" s="13" t="s">
        <v>346</v>
      </c>
      <c r="C26" s="7" t="s">
        <v>211</v>
      </c>
      <c r="D26" s="7" t="s">
        <v>203</v>
      </c>
      <c r="E26" s="7">
        <v>2</v>
      </c>
      <c r="F26" s="7" t="s">
        <v>16</v>
      </c>
      <c r="G26" s="7" t="s">
        <v>83</v>
      </c>
      <c r="I26" s="7" t="s">
        <v>212</v>
      </c>
      <c r="J26" s="7" t="s">
        <v>213</v>
      </c>
      <c r="K26" s="7" t="s">
        <v>214</v>
      </c>
      <c r="M26" s="7" t="s">
        <v>215</v>
      </c>
      <c r="N26" s="7" t="s">
        <v>216</v>
      </c>
      <c r="O26" s="4" t="s">
        <v>217</v>
      </c>
    </row>
    <row r="27" spans="1:15" ht="24.95" customHeight="1" x14ac:dyDescent="0.2">
      <c r="A27" s="8">
        <v>45720.520209409719</v>
      </c>
      <c r="B27" s="13" t="s">
        <v>346</v>
      </c>
      <c r="C27" s="7" t="s">
        <v>218</v>
      </c>
      <c r="D27" s="7" t="s">
        <v>203</v>
      </c>
      <c r="E27" s="7">
        <v>2</v>
      </c>
      <c r="F27" s="7" t="s">
        <v>26</v>
      </c>
      <c r="G27" s="7" t="s">
        <v>17</v>
      </c>
      <c r="H27" s="7" t="s">
        <v>219</v>
      </c>
      <c r="I27" s="7" t="s">
        <v>220</v>
      </c>
      <c r="J27" s="7" t="s">
        <v>221</v>
      </c>
      <c r="K27" s="7" t="s">
        <v>222</v>
      </c>
      <c r="M27" s="7" t="s">
        <v>223</v>
      </c>
      <c r="N27" s="7" t="s">
        <v>224</v>
      </c>
      <c r="O27" s="4" t="s">
        <v>225</v>
      </c>
    </row>
    <row r="28" spans="1:15" ht="24.95" customHeight="1" x14ac:dyDescent="0.2">
      <c r="A28" s="8">
        <v>45720.526479814813</v>
      </c>
      <c r="B28" s="13" t="s">
        <v>346</v>
      </c>
      <c r="C28" s="7" t="s">
        <v>226</v>
      </c>
      <c r="D28" s="7" t="s">
        <v>203</v>
      </c>
      <c r="E28" s="7">
        <v>2</v>
      </c>
      <c r="F28" s="7" t="s">
        <v>26</v>
      </c>
      <c r="G28" s="7" t="s">
        <v>17</v>
      </c>
      <c r="H28" s="7" t="s">
        <v>227</v>
      </c>
      <c r="I28" s="7" t="s">
        <v>228</v>
      </c>
      <c r="J28" s="7" t="s">
        <v>229</v>
      </c>
      <c r="K28" s="7" t="s">
        <v>230</v>
      </c>
      <c r="M28" s="7" t="s">
        <v>231</v>
      </c>
      <c r="N28" s="7" t="s">
        <v>232</v>
      </c>
      <c r="O28" s="4" t="s">
        <v>233</v>
      </c>
    </row>
    <row r="29" spans="1:15" ht="24.95" customHeight="1" x14ac:dyDescent="0.2">
      <c r="A29" s="8">
        <v>45720.532705740741</v>
      </c>
      <c r="B29" s="13" t="s">
        <v>346</v>
      </c>
      <c r="C29" s="7" t="s">
        <v>226</v>
      </c>
      <c r="D29" s="7" t="s">
        <v>234</v>
      </c>
      <c r="E29" s="7">
        <v>2</v>
      </c>
      <c r="F29" s="7" t="s">
        <v>26</v>
      </c>
      <c r="G29" s="7" t="s">
        <v>17</v>
      </c>
      <c r="H29" s="7" t="s">
        <v>235</v>
      </c>
      <c r="I29" s="7" t="s">
        <v>236</v>
      </c>
      <c r="J29" s="7" t="s">
        <v>237</v>
      </c>
      <c r="M29" s="7" t="s">
        <v>238</v>
      </c>
      <c r="N29" s="7" t="s">
        <v>239</v>
      </c>
      <c r="O29" s="4" t="s">
        <v>240</v>
      </c>
    </row>
    <row r="30" spans="1:15" ht="24.95" customHeight="1" x14ac:dyDescent="0.2">
      <c r="A30" s="8">
        <v>45722.515929143519</v>
      </c>
      <c r="B30" s="13" t="s">
        <v>343</v>
      </c>
      <c r="C30" s="7" t="s">
        <v>241</v>
      </c>
      <c r="D30" s="7" t="s">
        <v>242</v>
      </c>
      <c r="E30" s="7">
        <v>6</v>
      </c>
      <c r="F30" s="7" t="s">
        <v>336</v>
      </c>
      <c r="G30" s="7" t="s">
        <v>17</v>
      </c>
      <c r="H30" s="7" t="s">
        <v>243</v>
      </c>
      <c r="I30" s="7" t="s">
        <v>244</v>
      </c>
      <c r="J30" s="7" t="s">
        <v>245</v>
      </c>
      <c r="K30" s="7" t="s">
        <v>246</v>
      </c>
      <c r="M30" s="7" t="s">
        <v>247</v>
      </c>
      <c r="N30" s="7" t="s">
        <v>248</v>
      </c>
      <c r="O30" s="4" t="s">
        <v>249</v>
      </c>
    </row>
    <row r="31" spans="1:15" ht="24.95" customHeight="1" x14ac:dyDescent="0.2">
      <c r="A31" s="8">
        <v>45722.602052835646</v>
      </c>
      <c r="B31" s="13" t="s">
        <v>341</v>
      </c>
      <c r="C31" s="7" t="s">
        <v>250</v>
      </c>
      <c r="D31" s="7" t="s">
        <v>251</v>
      </c>
      <c r="E31" s="7">
        <v>1</v>
      </c>
      <c r="F31" s="7" t="s">
        <v>26</v>
      </c>
      <c r="G31" s="7" t="s">
        <v>17</v>
      </c>
      <c r="H31" s="7" t="s">
        <v>252</v>
      </c>
      <c r="I31" s="7" t="s">
        <v>253</v>
      </c>
      <c r="J31" s="7" t="s">
        <v>254</v>
      </c>
      <c r="K31" s="7" t="s">
        <v>255</v>
      </c>
      <c r="M31" s="7" t="s">
        <v>256</v>
      </c>
      <c r="N31" s="7" t="s">
        <v>257</v>
      </c>
      <c r="O31" s="4" t="s">
        <v>258</v>
      </c>
    </row>
    <row r="32" spans="1:15" ht="24.95" customHeight="1" x14ac:dyDescent="0.2">
      <c r="A32" s="8">
        <v>45722.607918622685</v>
      </c>
      <c r="B32" s="13" t="s">
        <v>341</v>
      </c>
      <c r="C32" s="7" t="s">
        <v>250</v>
      </c>
      <c r="D32" s="7" t="s">
        <v>259</v>
      </c>
      <c r="E32" s="7">
        <v>1</v>
      </c>
      <c r="F32" s="7" t="s">
        <v>26</v>
      </c>
      <c r="G32" s="7" t="s">
        <v>17</v>
      </c>
      <c r="H32" s="7" t="s">
        <v>260</v>
      </c>
      <c r="I32" s="7" t="s">
        <v>261</v>
      </c>
      <c r="J32" s="7" t="s">
        <v>262</v>
      </c>
      <c r="K32" s="7" t="s">
        <v>255</v>
      </c>
      <c r="L32" s="7" t="s">
        <v>263</v>
      </c>
      <c r="M32" s="7" t="s">
        <v>264</v>
      </c>
      <c r="N32" s="7" t="s">
        <v>265</v>
      </c>
      <c r="O32" s="4" t="s">
        <v>266</v>
      </c>
    </row>
    <row r="33" spans="1:15" ht="24.95" customHeight="1" x14ac:dyDescent="0.2">
      <c r="A33" s="8">
        <v>45722.615190520832</v>
      </c>
      <c r="B33" s="13" t="s">
        <v>341</v>
      </c>
      <c r="C33" s="7" t="s">
        <v>250</v>
      </c>
      <c r="D33" s="7" t="s">
        <v>267</v>
      </c>
      <c r="E33" s="7">
        <v>1</v>
      </c>
      <c r="F33" s="7" t="s">
        <v>26</v>
      </c>
      <c r="G33" s="7" t="s">
        <v>83</v>
      </c>
      <c r="H33" s="7" t="s">
        <v>268</v>
      </c>
      <c r="I33" s="7" t="s">
        <v>269</v>
      </c>
      <c r="J33" s="7" t="s">
        <v>270</v>
      </c>
      <c r="K33" s="7" t="s">
        <v>271</v>
      </c>
      <c r="M33" s="7" t="s">
        <v>272</v>
      </c>
      <c r="N33" s="7" t="s">
        <v>273</v>
      </c>
      <c r="O33" s="4" t="s">
        <v>274</v>
      </c>
    </row>
    <row r="34" spans="1:15" ht="24.95" customHeight="1" x14ac:dyDescent="0.2">
      <c r="A34" s="8">
        <v>45722.714936331016</v>
      </c>
      <c r="B34" s="13" t="s">
        <v>347</v>
      </c>
      <c r="C34" s="7" t="s">
        <v>275</v>
      </c>
      <c r="D34" s="7" t="s">
        <v>276</v>
      </c>
      <c r="E34" s="7">
        <v>4</v>
      </c>
      <c r="F34" s="7" t="s">
        <v>26</v>
      </c>
      <c r="G34" s="7" t="s">
        <v>17</v>
      </c>
      <c r="H34" s="7" t="s">
        <v>277</v>
      </c>
      <c r="I34" s="7" t="s">
        <v>278</v>
      </c>
      <c r="J34" s="7" t="s">
        <v>279</v>
      </c>
      <c r="K34" s="7" t="s">
        <v>280</v>
      </c>
      <c r="L34" s="7" t="s">
        <v>281</v>
      </c>
      <c r="M34" s="7" t="s">
        <v>282</v>
      </c>
      <c r="N34" s="7" t="s">
        <v>283</v>
      </c>
      <c r="O34" s="4" t="s">
        <v>284</v>
      </c>
    </row>
    <row r="35" spans="1:15" ht="24.95" customHeight="1" x14ac:dyDescent="0.2">
      <c r="A35" s="8">
        <v>45726.478897222223</v>
      </c>
      <c r="B35" s="13" t="s">
        <v>343</v>
      </c>
      <c r="C35" s="7" t="s">
        <v>285</v>
      </c>
      <c r="D35" s="7" t="s">
        <v>286</v>
      </c>
      <c r="E35" s="7">
        <v>7</v>
      </c>
      <c r="F35" s="7" t="s">
        <v>335</v>
      </c>
      <c r="G35" s="7" t="s">
        <v>287</v>
      </c>
      <c r="H35" s="7" t="s">
        <v>288</v>
      </c>
      <c r="I35" s="7" t="s">
        <v>289</v>
      </c>
      <c r="J35" s="7" t="s">
        <v>290</v>
      </c>
      <c r="K35" s="7" t="s">
        <v>291</v>
      </c>
      <c r="M35" s="7" t="s">
        <v>292</v>
      </c>
      <c r="N35" s="7" t="s">
        <v>293</v>
      </c>
      <c r="O35" s="4" t="s">
        <v>294</v>
      </c>
    </row>
    <row r="36" spans="1:15" ht="24.95" customHeight="1" x14ac:dyDescent="0.2">
      <c r="A36" s="8">
        <v>45726.492638888885</v>
      </c>
      <c r="B36" s="13" t="s">
        <v>343</v>
      </c>
      <c r="C36" s="7" t="s">
        <v>295</v>
      </c>
      <c r="D36" s="7" t="s">
        <v>296</v>
      </c>
      <c r="E36" s="7">
        <v>8</v>
      </c>
      <c r="F36" s="7" t="s">
        <v>338</v>
      </c>
      <c r="G36" s="7" t="s">
        <v>297</v>
      </c>
      <c r="H36" s="7" t="s">
        <v>298</v>
      </c>
      <c r="I36" s="7" t="s">
        <v>299</v>
      </c>
      <c r="J36" s="7" t="s">
        <v>300</v>
      </c>
      <c r="K36" s="7" t="s">
        <v>301</v>
      </c>
      <c r="L36" s="7" t="s">
        <v>302</v>
      </c>
      <c r="M36" s="7" t="s">
        <v>303</v>
      </c>
      <c r="N36" s="7" t="s">
        <v>304</v>
      </c>
      <c r="O36" s="4" t="s">
        <v>305</v>
      </c>
    </row>
    <row r="37" spans="1:15" ht="24.95" customHeight="1" x14ac:dyDescent="0.2">
      <c r="A37" s="8">
        <v>45726.537886620368</v>
      </c>
      <c r="B37" s="13" t="s">
        <v>345</v>
      </c>
      <c r="C37" s="7" t="s">
        <v>306</v>
      </c>
      <c r="D37" s="7" t="s">
        <v>307</v>
      </c>
      <c r="E37" s="7">
        <v>2</v>
      </c>
      <c r="F37" s="7" t="s">
        <v>26</v>
      </c>
      <c r="G37" s="7" t="s">
        <v>17</v>
      </c>
      <c r="I37" s="7" t="s">
        <v>308</v>
      </c>
      <c r="J37" s="7" t="s">
        <v>309</v>
      </c>
      <c r="M37" s="7" t="s">
        <v>310</v>
      </c>
      <c r="N37" s="7" t="s">
        <v>311</v>
      </c>
      <c r="O37" s="4" t="s">
        <v>312</v>
      </c>
    </row>
    <row r="38" spans="1:15" ht="24.95" customHeight="1" x14ac:dyDescent="0.2">
      <c r="A38" s="8">
        <v>45726.625163240737</v>
      </c>
      <c r="B38" s="13" t="s">
        <v>348</v>
      </c>
      <c r="C38" s="7" t="s">
        <v>313</v>
      </c>
      <c r="D38" s="7" t="s">
        <v>314</v>
      </c>
      <c r="E38" s="7">
        <v>12</v>
      </c>
      <c r="F38" s="7" t="s">
        <v>82</v>
      </c>
      <c r="G38" s="7" t="s">
        <v>168</v>
      </c>
      <c r="H38" s="7" t="s">
        <v>315</v>
      </c>
      <c r="I38" s="7" t="s">
        <v>316</v>
      </c>
      <c r="J38" s="7" t="s">
        <v>317</v>
      </c>
      <c r="K38" s="7" t="s">
        <v>318</v>
      </c>
      <c r="L38" s="7" t="s">
        <v>319</v>
      </c>
      <c r="M38" s="7" t="s">
        <v>320</v>
      </c>
      <c r="N38" s="7" t="s">
        <v>321</v>
      </c>
      <c r="O38" s="4" t="s">
        <v>322</v>
      </c>
    </row>
    <row r="39" spans="1:15" ht="24.95" customHeight="1" x14ac:dyDescent="0.2">
      <c r="A39" s="8">
        <v>45728.631656562502</v>
      </c>
      <c r="B39" s="13" t="s">
        <v>343</v>
      </c>
      <c r="C39" s="7" t="s">
        <v>323</v>
      </c>
      <c r="D39" s="7" t="s">
        <v>324</v>
      </c>
      <c r="E39" s="7">
        <v>6</v>
      </c>
      <c r="F39" s="7" t="s">
        <v>333</v>
      </c>
      <c r="G39" s="7" t="s">
        <v>168</v>
      </c>
      <c r="H39" s="7" t="s">
        <v>325</v>
      </c>
      <c r="I39" s="7" t="s">
        <v>326</v>
      </c>
      <c r="J39" s="7" t="s">
        <v>327</v>
      </c>
      <c r="K39" s="7" t="s">
        <v>328</v>
      </c>
      <c r="L39" s="7" t="s">
        <v>329</v>
      </c>
      <c r="M39" s="7" t="s">
        <v>330</v>
      </c>
      <c r="N39" s="7" t="s">
        <v>331</v>
      </c>
      <c r="O39" s="4" t="s">
        <v>332</v>
      </c>
    </row>
    <row r="40" spans="1:15" ht="24.95" customHeight="1" x14ac:dyDescent="0.2">
      <c r="B40" s="10"/>
      <c r="E40" s="5">
        <f>SUM(Form_Responses1[Q3 - How many people were present at the conversation])</f>
        <v>108</v>
      </c>
    </row>
    <row r="42" spans="1:15" ht="15.75" customHeight="1" x14ac:dyDescent="0.2">
      <c r="A42" s="9" t="s">
        <v>339</v>
      </c>
      <c r="B42" s="9"/>
    </row>
  </sheetData>
  <pageMargins left="0.7" right="0.7" top="0.75" bottom="0.75" header="0.3" footer="0.3"/>
  <pageSetup paperSize="9" scale="39" fitToWidth="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2F9E-AF42-47EE-BDCE-38A23FAB0588}">
  <dimension ref="A1:H74"/>
  <sheetViews>
    <sheetView topLeftCell="A31" workbookViewId="0">
      <selection activeCell="D33" sqref="D33"/>
    </sheetView>
  </sheetViews>
  <sheetFormatPr defaultRowHeight="12.75" x14ac:dyDescent="0.2"/>
  <cols>
    <col min="1" max="1" width="48.140625" customWidth="1"/>
    <col min="5" max="5" width="12.42578125" customWidth="1"/>
  </cols>
  <sheetData>
    <row r="1" spans="1:8" x14ac:dyDescent="0.2">
      <c r="A1" s="24" t="s">
        <v>349</v>
      </c>
      <c r="D1" s="29" t="s">
        <v>355</v>
      </c>
      <c r="E1" s="5"/>
      <c r="F1" s="5"/>
    </row>
    <row r="2" spans="1:8" x14ac:dyDescent="0.2">
      <c r="D2" s="5" t="s">
        <v>356</v>
      </c>
      <c r="E2" s="5" t="s">
        <v>357</v>
      </c>
      <c r="F2" s="9" t="s">
        <v>387</v>
      </c>
    </row>
    <row r="3" spans="1:8" x14ac:dyDescent="0.2">
      <c r="A3" s="14" t="s">
        <v>14</v>
      </c>
      <c r="B3" s="5">
        <v>2</v>
      </c>
      <c r="D3" s="5">
        <v>24</v>
      </c>
      <c r="E3" s="5">
        <v>84</v>
      </c>
      <c r="F3" s="5">
        <f>+D3+E3</f>
        <v>108</v>
      </c>
      <c r="H3" t="s">
        <v>358</v>
      </c>
    </row>
    <row r="4" spans="1:8" x14ac:dyDescent="0.2">
      <c r="A4" s="15" t="s">
        <v>25</v>
      </c>
      <c r="B4" s="5">
        <v>7</v>
      </c>
      <c r="D4" s="5"/>
      <c r="E4" s="5"/>
      <c r="F4" s="5"/>
    </row>
    <row r="5" spans="1:8" x14ac:dyDescent="0.2">
      <c r="A5" s="14" t="s">
        <v>159</v>
      </c>
      <c r="B5" s="5">
        <v>2</v>
      </c>
      <c r="D5" s="27">
        <f>+D3/F3</f>
        <v>0.22222222222222221</v>
      </c>
      <c r="E5" s="27">
        <f>+E3/F3</f>
        <v>0.77777777777777779</v>
      </c>
      <c r="F5" s="5"/>
    </row>
    <row r="6" spans="1:8" x14ac:dyDescent="0.2">
      <c r="A6" s="15" t="s">
        <v>45</v>
      </c>
      <c r="B6" s="5">
        <v>11</v>
      </c>
    </row>
    <row r="7" spans="1:8" x14ac:dyDescent="0.2">
      <c r="A7" s="14" t="s">
        <v>61</v>
      </c>
      <c r="B7" s="5">
        <v>1</v>
      </c>
      <c r="D7" s="30" t="s">
        <v>381</v>
      </c>
      <c r="E7" s="5"/>
    </row>
    <row r="8" spans="1:8" x14ac:dyDescent="0.2">
      <c r="A8" s="16" t="s">
        <v>80</v>
      </c>
      <c r="B8" s="5">
        <v>6</v>
      </c>
      <c r="D8" s="23" t="s">
        <v>359</v>
      </c>
      <c r="E8" s="5"/>
      <c r="F8" s="5">
        <v>14</v>
      </c>
    </row>
    <row r="9" spans="1:8" x14ac:dyDescent="0.2">
      <c r="A9" s="17" t="s">
        <v>91</v>
      </c>
      <c r="B9" s="5">
        <v>6</v>
      </c>
      <c r="D9" s="22" t="s">
        <v>360</v>
      </c>
      <c r="E9" s="5"/>
      <c r="F9" s="5">
        <v>4</v>
      </c>
    </row>
    <row r="10" spans="1:8" x14ac:dyDescent="0.2">
      <c r="A10" s="15" t="s">
        <v>350</v>
      </c>
      <c r="B10" s="5">
        <v>11</v>
      </c>
      <c r="D10" s="23" t="s">
        <v>27</v>
      </c>
      <c r="E10" s="5"/>
      <c r="F10" s="5">
        <v>3</v>
      </c>
    </row>
    <row r="11" spans="1:8" x14ac:dyDescent="0.2">
      <c r="A11" s="14" t="s">
        <v>177</v>
      </c>
      <c r="B11" s="5">
        <v>4</v>
      </c>
      <c r="D11" s="22" t="s">
        <v>361</v>
      </c>
      <c r="E11" s="5"/>
      <c r="F11" s="28">
        <v>2</v>
      </c>
    </row>
    <row r="12" spans="1:8" x14ac:dyDescent="0.2">
      <c r="A12" s="15" t="s">
        <v>351</v>
      </c>
      <c r="B12" s="5">
        <v>2</v>
      </c>
      <c r="D12" s="23" t="s">
        <v>362</v>
      </c>
      <c r="E12" s="5"/>
      <c r="F12" s="28">
        <v>7</v>
      </c>
    </row>
    <row r="13" spans="1:8" x14ac:dyDescent="0.2">
      <c r="A13" s="14" t="s">
        <v>211</v>
      </c>
      <c r="B13" s="5">
        <v>2</v>
      </c>
      <c r="D13" s="22" t="s">
        <v>363</v>
      </c>
      <c r="E13" s="5"/>
      <c r="F13" s="28">
        <v>2</v>
      </c>
    </row>
    <row r="14" spans="1:8" x14ac:dyDescent="0.2">
      <c r="A14" s="15" t="s">
        <v>218</v>
      </c>
      <c r="B14" s="5">
        <v>2</v>
      </c>
      <c r="D14" s="23" t="s">
        <v>364</v>
      </c>
      <c r="E14" s="5"/>
      <c r="F14" s="28">
        <v>3</v>
      </c>
    </row>
    <row r="15" spans="1:8" x14ac:dyDescent="0.2">
      <c r="A15" s="14" t="s">
        <v>226</v>
      </c>
      <c r="B15" s="5">
        <v>4</v>
      </c>
      <c r="D15" s="22" t="s">
        <v>365</v>
      </c>
      <c r="E15" s="5"/>
      <c r="F15" s="28">
        <v>4</v>
      </c>
    </row>
    <row r="16" spans="1:8" x14ac:dyDescent="0.2">
      <c r="A16" s="15" t="s">
        <v>352</v>
      </c>
      <c r="B16" s="5">
        <v>6</v>
      </c>
      <c r="D16" s="23" t="s">
        <v>368</v>
      </c>
      <c r="E16" s="5"/>
      <c r="F16" s="28">
        <v>1</v>
      </c>
    </row>
    <row r="17" spans="1:6" x14ac:dyDescent="0.2">
      <c r="A17" s="14" t="s">
        <v>250</v>
      </c>
      <c r="B17" s="5">
        <v>3</v>
      </c>
      <c r="D17" s="22" t="s">
        <v>366</v>
      </c>
      <c r="E17" s="5"/>
      <c r="F17" s="28">
        <v>2</v>
      </c>
    </row>
    <row r="18" spans="1:6" x14ac:dyDescent="0.2">
      <c r="A18" s="15" t="s">
        <v>275</v>
      </c>
      <c r="B18" s="5">
        <v>4</v>
      </c>
      <c r="D18" s="23" t="s">
        <v>367</v>
      </c>
      <c r="E18" s="5"/>
      <c r="F18" s="28">
        <v>2</v>
      </c>
    </row>
    <row r="19" spans="1:6" x14ac:dyDescent="0.2">
      <c r="A19" s="14" t="s">
        <v>285</v>
      </c>
      <c r="B19" s="5">
        <v>7</v>
      </c>
      <c r="D19" s="22" t="s">
        <v>369</v>
      </c>
      <c r="E19" s="5"/>
      <c r="F19" s="28">
        <v>1</v>
      </c>
    </row>
    <row r="20" spans="1:6" x14ac:dyDescent="0.2">
      <c r="A20" s="15" t="s">
        <v>295</v>
      </c>
      <c r="B20" s="5">
        <v>8</v>
      </c>
      <c r="D20" s="23" t="s">
        <v>370</v>
      </c>
      <c r="E20" s="5"/>
      <c r="F20" s="28">
        <v>1</v>
      </c>
    </row>
    <row r="21" spans="1:6" x14ac:dyDescent="0.2">
      <c r="A21" s="14" t="s">
        <v>353</v>
      </c>
      <c r="B21" s="5">
        <v>2</v>
      </c>
      <c r="D21" s="22" t="s">
        <v>371</v>
      </c>
      <c r="E21" s="5"/>
      <c r="F21" s="28">
        <v>1</v>
      </c>
    </row>
    <row r="22" spans="1:6" x14ac:dyDescent="0.2">
      <c r="A22" s="15" t="s">
        <v>354</v>
      </c>
      <c r="B22" s="5">
        <v>12</v>
      </c>
      <c r="D22" s="23" t="s">
        <v>372</v>
      </c>
      <c r="E22" s="5"/>
      <c r="F22" s="28">
        <v>3</v>
      </c>
    </row>
    <row r="23" spans="1:6" x14ac:dyDescent="0.2">
      <c r="A23" s="14" t="s">
        <v>323</v>
      </c>
      <c r="B23" s="5">
        <v>6</v>
      </c>
      <c r="D23" s="22" t="s">
        <v>373</v>
      </c>
      <c r="E23" s="5"/>
      <c r="F23" s="28">
        <v>1</v>
      </c>
    </row>
    <row r="24" spans="1:6" x14ac:dyDescent="0.2">
      <c r="A24" s="15"/>
      <c r="B24" s="5"/>
      <c r="D24" s="23" t="s">
        <v>374</v>
      </c>
      <c r="E24" s="5"/>
      <c r="F24" s="28">
        <v>3</v>
      </c>
    </row>
    <row r="25" spans="1:6" x14ac:dyDescent="0.2">
      <c r="A25" s="17" t="s">
        <v>387</v>
      </c>
      <c r="B25" s="5">
        <f>SUM(B3:B23)</f>
        <v>108</v>
      </c>
      <c r="D25" s="22" t="s">
        <v>375</v>
      </c>
      <c r="E25" s="5"/>
      <c r="F25" s="28">
        <v>1</v>
      </c>
    </row>
    <row r="26" spans="1:6" x14ac:dyDescent="0.2">
      <c r="A26" s="19"/>
    </row>
    <row r="27" spans="1:6" s="21" customFormat="1" x14ac:dyDescent="0.2">
      <c r="A27" s="20"/>
    </row>
    <row r="28" spans="1:6" x14ac:dyDescent="0.2">
      <c r="A28" s="24" t="s">
        <v>376</v>
      </c>
    </row>
    <row r="29" spans="1:6" x14ac:dyDescent="0.2">
      <c r="A29" s="21"/>
    </row>
    <row r="30" spans="1:6" ht="25.5" x14ac:dyDescent="0.2">
      <c r="A30" s="16" t="s">
        <v>42</v>
      </c>
    </row>
    <row r="31" spans="1:6" ht="38.25" x14ac:dyDescent="0.2">
      <c r="A31" s="16" t="s">
        <v>76</v>
      </c>
    </row>
    <row r="32" spans="1:6" ht="63.75" x14ac:dyDescent="0.2">
      <c r="A32" s="16" t="s">
        <v>173</v>
      </c>
    </row>
    <row r="33" spans="1:1" ht="25.5" x14ac:dyDescent="0.2">
      <c r="A33" s="16" t="s">
        <v>190</v>
      </c>
    </row>
    <row r="34" spans="1:1" x14ac:dyDescent="0.2">
      <c r="A34" s="23" t="s">
        <v>263</v>
      </c>
    </row>
    <row r="35" spans="1:1" x14ac:dyDescent="0.2">
      <c r="A35" s="23" t="s">
        <v>281</v>
      </c>
    </row>
    <row r="36" spans="1:1" x14ac:dyDescent="0.2">
      <c r="A36" s="23" t="s">
        <v>302</v>
      </c>
    </row>
    <row r="37" spans="1:1" ht="25.5" x14ac:dyDescent="0.2">
      <c r="A37" s="17" t="s">
        <v>319</v>
      </c>
    </row>
    <row r="38" spans="1:1" ht="25.5" x14ac:dyDescent="0.2">
      <c r="A38" s="16" t="s">
        <v>329</v>
      </c>
    </row>
    <row r="41" spans="1:1" x14ac:dyDescent="0.2">
      <c r="A41" s="24" t="s">
        <v>383</v>
      </c>
    </row>
    <row r="42" spans="1:1" x14ac:dyDescent="0.2">
      <c r="A42" s="25" t="s">
        <v>384</v>
      </c>
    </row>
    <row r="43" spans="1:1" x14ac:dyDescent="0.2">
      <c r="A43" s="26" t="s">
        <v>377</v>
      </c>
    </row>
    <row r="44" spans="1:1" x14ac:dyDescent="0.2">
      <c r="A44" s="25" t="s">
        <v>380</v>
      </c>
    </row>
    <row r="45" spans="1:1" x14ac:dyDescent="0.2">
      <c r="A45" s="25" t="s">
        <v>385</v>
      </c>
    </row>
    <row r="46" spans="1:1" x14ac:dyDescent="0.2">
      <c r="A46" s="25" t="s">
        <v>386</v>
      </c>
    </row>
    <row r="47" spans="1:1" x14ac:dyDescent="0.2">
      <c r="A47" s="17" t="s">
        <v>378</v>
      </c>
    </row>
    <row r="48" spans="1:1" ht="76.5" x14ac:dyDescent="0.2">
      <c r="A48" s="16" t="s">
        <v>77</v>
      </c>
    </row>
    <row r="49" spans="1:1" ht="204" x14ac:dyDescent="0.2">
      <c r="A49" s="17" t="s">
        <v>382</v>
      </c>
    </row>
    <row r="50" spans="1:1" ht="204" x14ac:dyDescent="0.2">
      <c r="A50" s="17" t="s">
        <v>105</v>
      </c>
    </row>
    <row r="51" spans="1:1" ht="293.25" x14ac:dyDescent="0.2">
      <c r="A51" s="16" t="s">
        <v>112</v>
      </c>
    </row>
    <row r="53" spans="1:1" x14ac:dyDescent="0.2">
      <c r="A53" s="17"/>
    </row>
    <row r="54" spans="1:1" ht="178.5" x14ac:dyDescent="0.2">
      <c r="A54" s="16" t="s">
        <v>142</v>
      </c>
    </row>
    <row r="55" spans="1:1" ht="178.5" x14ac:dyDescent="0.2">
      <c r="A55" s="16" t="s">
        <v>157</v>
      </c>
    </row>
    <row r="56" spans="1:1" ht="38.25" x14ac:dyDescent="0.2">
      <c r="A56" s="17" t="s">
        <v>163</v>
      </c>
    </row>
    <row r="57" spans="1:1" x14ac:dyDescent="0.2">
      <c r="A57" s="16" t="s">
        <v>174</v>
      </c>
    </row>
    <row r="58" spans="1:1" ht="229.5" x14ac:dyDescent="0.2">
      <c r="A58" s="17" t="s">
        <v>182</v>
      </c>
    </row>
    <row r="59" spans="1:1" ht="51" x14ac:dyDescent="0.2">
      <c r="A59" s="16" t="s">
        <v>379</v>
      </c>
    </row>
    <row r="60" spans="1:1" ht="178.5" x14ac:dyDescent="0.2">
      <c r="A60" s="17" t="s">
        <v>199</v>
      </c>
    </row>
    <row r="61" spans="1:1" ht="25.5" x14ac:dyDescent="0.2">
      <c r="A61" s="16" t="s">
        <v>208</v>
      </c>
    </row>
    <row r="62" spans="1:1" ht="51" x14ac:dyDescent="0.2">
      <c r="A62" s="17" t="s">
        <v>215</v>
      </c>
    </row>
    <row r="63" spans="1:1" ht="51" x14ac:dyDescent="0.2">
      <c r="A63" s="16" t="s">
        <v>223</v>
      </c>
    </row>
    <row r="64" spans="1:1" x14ac:dyDescent="0.2">
      <c r="A64" s="17"/>
    </row>
    <row r="65" spans="1:1" ht="51" x14ac:dyDescent="0.2">
      <c r="A65" s="16" t="s">
        <v>238</v>
      </c>
    </row>
    <row r="66" spans="1:1" ht="38.25" x14ac:dyDescent="0.2">
      <c r="A66" s="17" t="s">
        <v>247</v>
      </c>
    </row>
    <row r="67" spans="1:1" ht="76.5" x14ac:dyDescent="0.2">
      <c r="A67" s="16" t="s">
        <v>256</v>
      </c>
    </row>
    <row r="68" spans="1:1" x14ac:dyDescent="0.2">
      <c r="A68" s="17" t="s">
        <v>264</v>
      </c>
    </row>
    <row r="69" spans="1:1" x14ac:dyDescent="0.2">
      <c r="A69" s="17" t="s">
        <v>282</v>
      </c>
    </row>
    <row r="70" spans="1:1" ht="76.5" x14ac:dyDescent="0.2">
      <c r="A70" s="16" t="s">
        <v>292</v>
      </c>
    </row>
    <row r="71" spans="1:1" x14ac:dyDescent="0.2">
      <c r="A71" s="17" t="s">
        <v>303</v>
      </c>
    </row>
    <row r="72" spans="1:1" ht="89.25" x14ac:dyDescent="0.2">
      <c r="A72" s="16" t="s">
        <v>310</v>
      </c>
    </row>
    <row r="73" spans="1:1" ht="178.5" x14ac:dyDescent="0.2">
      <c r="A73" s="17" t="s">
        <v>320</v>
      </c>
    </row>
    <row r="74" spans="1:1" x14ac:dyDescent="0.2">
      <c r="A74"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Chinnock Jeff (Royal Devon and Exeter Foundation Trust)</dc:creator>
  <cp:lastModifiedBy>Jeff Chinnock</cp:lastModifiedBy>
  <cp:lastPrinted>2025-03-24T10:10:16Z</cp:lastPrinted>
  <dcterms:created xsi:type="dcterms:W3CDTF">2025-03-19T15:37:52Z</dcterms:created>
  <dcterms:modified xsi:type="dcterms:W3CDTF">2025-03-25T13:29:06Z</dcterms:modified>
</cp:coreProperties>
</file>